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972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G133" i="1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B135" l="1"/>
  <c r="D2" i="2"/>
  <c r="D4" i="1" l="1"/>
  <c r="D62"/>
  <c r="D27"/>
  <c r="D91"/>
  <c r="D121"/>
  <c r="D10"/>
  <c r="D60"/>
  <c r="D44"/>
  <c r="D103"/>
  <c r="D125"/>
  <c r="D40"/>
  <c r="D41"/>
  <c r="D42"/>
  <c r="D6"/>
  <c r="D25"/>
  <c r="D85"/>
  <c r="D66"/>
  <c r="D28"/>
  <c r="D48"/>
  <c r="D83"/>
  <c r="D118"/>
  <c r="D113"/>
  <c r="D107"/>
  <c r="D23"/>
  <c r="D94"/>
  <c r="D13"/>
  <c r="D70"/>
  <c r="D69"/>
  <c r="D108"/>
  <c r="D14"/>
  <c r="D131"/>
  <c r="D63"/>
  <c r="D3"/>
  <c r="D109"/>
  <c r="D16"/>
  <c r="D132"/>
  <c r="D46"/>
  <c r="D47"/>
  <c r="D54"/>
  <c r="D43"/>
  <c r="D57"/>
  <c r="D17"/>
  <c r="D11"/>
  <c r="D61"/>
  <c r="D29"/>
  <c r="D24"/>
  <c r="D123"/>
  <c r="D53"/>
  <c r="D84"/>
  <c r="D35"/>
  <c r="D78"/>
  <c r="D64"/>
  <c r="D32"/>
  <c r="D120"/>
  <c r="D65"/>
  <c r="D81"/>
  <c r="D100"/>
  <c r="D38"/>
  <c r="D86"/>
  <c r="D45"/>
  <c r="D52"/>
  <c r="D127"/>
  <c r="D30"/>
  <c r="D8"/>
  <c r="D110"/>
  <c r="D96"/>
  <c r="D124"/>
  <c r="D36"/>
  <c r="D5"/>
  <c r="D88"/>
  <c r="D49"/>
  <c r="D34"/>
  <c r="D115"/>
  <c r="D55"/>
  <c r="D133"/>
  <c r="D92"/>
  <c r="D117"/>
  <c r="D112"/>
  <c r="D82"/>
  <c r="D98"/>
  <c r="D93"/>
  <c r="D33"/>
  <c r="D20"/>
  <c r="D19"/>
  <c r="D101"/>
  <c r="D73"/>
  <c r="D76"/>
  <c r="D15"/>
  <c r="D104"/>
  <c r="D39"/>
  <c r="D26"/>
  <c r="D111"/>
  <c r="D119"/>
  <c r="D68"/>
  <c r="D122"/>
  <c r="D2"/>
  <c r="D72"/>
  <c r="D12"/>
  <c r="D22"/>
  <c r="D50"/>
  <c r="D59"/>
  <c r="D130"/>
  <c r="D74"/>
  <c r="D18"/>
  <c r="D116"/>
  <c r="D37"/>
  <c r="D102"/>
  <c r="D56"/>
  <c r="D51"/>
  <c r="D99"/>
  <c r="D95"/>
  <c r="D67"/>
  <c r="D80"/>
  <c r="D71"/>
  <c r="D9"/>
  <c r="D128"/>
  <c r="D126"/>
  <c r="D31"/>
  <c r="D106"/>
  <c r="D77"/>
  <c r="D75"/>
  <c r="D7"/>
  <c r="D114"/>
  <c r="D90"/>
  <c r="D129"/>
  <c r="D21"/>
  <c r="D79"/>
  <c r="D87"/>
  <c r="D89"/>
  <c r="D97"/>
  <c r="D58"/>
  <c r="D105"/>
</calcChain>
</file>

<file path=xl/sharedStrings.xml><?xml version="1.0" encoding="utf-8"?>
<sst xmlns="http://schemas.openxmlformats.org/spreadsheetml/2006/main" count="764" uniqueCount="426">
  <si>
    <t>Name</t>
  </si>
  <si>
    <t>Raise</t>
  </si>
  <si>
    <t>New Salary</t>
  </si>
  <si>
    <t>Sanchez, Armando</t>
  </si>
  <si>
    <t>Gluck, Gabriel</t>
  </si>
  <si>
    <t>Vaniska, Katie</t>
  </si>
  <si>
    <t>Packan, Dawn</t>
  </si>
  <si>
    <t>Benson, Francis</t>
  </si>
  <si>
    <t>Drummond, Michael</t>
  </si>
  <si>
    <t>Chirafesi, Charles</t>
  </si>
  <si>
    <t>Sigmund, Eric</t>
  </si>
  <si>
    <t>Wagner, Amy</t>
  </si>
  <si>
    <t>Sullivan, Raymond</t>
  </si>
  <si>
    <t>Rivera, Antonio</t>
  </si>
  <si>
    <t>Tuesta, Gina</t>
  </si>
  <si>
    <t>Otero, Diego</t>
  </si>
  <si>
    <t>Badri, Shadra</t>
  </si>
  <si>
    <t>Zito, Melinda</t>
  </si>
  <si>
    <t>Casey, Tina</t>
  </si>
  <si>
    <t>D'Elia, Sebastian</t>
  </si>
  <si>
    <t>Cryan, Joseph</t>
  </si>
  <si>
    <t>Hance, Michelle</t>
  </si>
  <si>
    <t>Azydzik, Peggy</t>
  </si>
  <si>
    <t>Green, Jeron</t>
  </si>
  <si>
    <t>Knapp, Barbara</t>
  </si>
  <si>
    <t>Gonnella, Mary</t>
  </si>
  <si>
    <t>Strano, Ralphael</t>
  </si>
  <si>
    <t>Paparella, Christopher</t>
  </si>
  <si>
    <t>McGettigan, Thomas</t>
  </si>
  <si>
    <t>Rosa, Giovanny</t>
  </si>
  <si>
    <t>Rengifo, Monica</t>
  </si>
  <si>
    <t>Maranitz, Charlene</t>
  </si>
  <si>
    <t>LaSpata, Eileen</t>
  </si>
  <si>
    <t>Heisey, Margaret</t>
  </si>
  <si>
    <t>Filo III, Joseph</t>
  </si>
  <si>
    <t>Faughnan, Sean</t>
  </si>
  <si>
    <t>Alvarez, Mayiya</t>
  </si>
  <si>
    <t>Cucci, Joseph</t>
  </si>
  <si>
    <t>Chase, Ellen</t>
  </si>
  <si>
    <t>Brennan, Michael</t>
  </si>
  <si>
    <t>Bechtold, Rachel</t>
  </si>
  <si>
    <t>Bertsch, Patricia</t>
  </si>
  <si>
    <t>Strahan, Regina</t>
  </si>
  <si>
    <t>Cosby-Hurling, Rhashonna</t>
  </si>
  <si>
    <t>Ramirez, Manuel</t>
  </si>
  <si>
    <t>Inzillo, Karen</t>
  </si>
  <si>
    <t>Laganga, Judi</t>
  </si>
  <si>
    <t>Mayes, Arlyn</t>
  </si>
  <si>
    <t>Thode, Sara</t>
  </si>
  <si>
    <t>Perez, Michelle</t>
  </si>
  <si>
    <t>Almeida, Perle</t>
  </si>
  <si>
    <t>Frees, Ryan</t>
  </si>
  <si>
    <t>Topolosky, Christina</t>
  </si>
  <si>
    <t>Colter, Nijyyah</t>
  </si>
  <si>
    <t>Jackson, Rossi</t>
  </si>
  <si>
    <t>Koszulinski, Jean</t>
  </si>
  <si>
    <t>Lubow, Rahel</t>
  </si>
  <si>
    <t>Malcolm, Tricia</t>
  </si>
  <si>
    <t>Dinsmore, Karen</t>
  </si>
  <si>
    <t>Ferrigno-Cox, Karen</t>
  </si>
  <si>
    <t>Owens, Anna Maria</t>
  </si>
  <si>
    <t>Cherry, Jamar</t>
  </si>
  <si>
    <t>Bates Sr., Keith</t>
  </si>
  <si>
    <t>Falk, David</t>
  </si>
  <si>
    <t>Russo, Michelle</t>
  </si>
  <si>
    <t>Barone, Emanuel</t>
  </si>
  <si>
    <t>Paskewich, Elizabeth</t>
  </si>
  <si>
    <t>Sanchez, Alberto</t>
  </si>
  <si>
    <t>Mathan, Mathukutty</t>
  </si>
  <si>
    <t>Lozano, Daniel</t>
  </si>
  <si>
    <t>Biniaris, Judity</t>
  </si>
  <si>
    <t>Geller, Barry</t>
  </si>
  <si>
    <t>Maree, Edith</t>
  </si>
  <si>
    <t>Pineiro, Natalie</t>
  </si>
  <si>
    <t>Roman, John</t>
  </si>
  <si>
    <t>Tamayo, Nataly</t>
  </si>
  <si>
    <t>Addessa, Kathleen</t>
  </si>
  <si>
    <t>Balboa, Darlene</t>
  </si>
  <si>
    <t>Betz, Elizabeth</t>
  </si>
  <si>
    <t>Foglia, Maryann</t>
  </si>
  <si>
    <t>Givens, Brandon</t>
  </si>
  <si>
    <t>HO-Odonnell, Matthew</t>
  </si>
  <si>
    <t>Kandl, Philip</t>
  </si>
  <si>
    <t>Bussiculo, Linda</t>
  </si>
  <si>
    <t>Campanella, Caterina</t>
  </si>
  <si>
    <t>Coleman, Marva</t>
  </si>
  <si>
    <t>Mesias, Erick</t>
  </si>
  <si>
    <t>Origliato, Julie</t>
  </si>
  <si>
    <t>McNamara, Anita</t>
  </si>
  <si>
    <t>Curtis, Daryl</t>
  </si>
  <si>
    <t>Corte, Manuel</t>
  </si>
  <si>
    <t>Klaus, Jeffrey</t>
  </si>
  <si>
    <t>Allard, George</t>
  </si>
  <si>
    <t>Berry, Raymond</t>
  </si>
  <si>
    <t>Kobitz, Arthur</t>
  </si>
  <si>
    <t>Kreisberg, Robert</t>
  </si>
  <si>
    <t>Tate, Danny</t>
  </si>
  <si>
    <t>Evans, Brian</t>
  </si>
  <si>
    <t>Alves, Jorge</t>
  </si>
  <si>
    <t>Mancuso Jr., Charles</t>
  </si>
  <si>
    <t>Samsel, Jane</t>
  </si>
  <si>
    <t>Allen, Melinda</t>
  </si>
  <si>
    <t>Dulinski, Michael</t>
  </si>
  <si>
    <t>Hickey, Gretchen</t>
  </si>
  <si>
    <t>Martins, Claudia</t>
  </si>
  <si>
    <t>Pacheco, Theresa</t>
  </si>
  <si>
    <t>Villaggio, Kathleen</t>
  </si>
  <si>
    <t>Yuska, Michael</t>
  </si>
  <si>
    <t>Sullivan, Kristen</t>
  </si>
  <si>
    <t>Rivers, Bridget</t>
  </si>
  <si>
    <t>Berns, Robert</t>
  </si>
  <si>
    <t>Firetto, Nella</t>
  </si>
  <si>
    <t>Kolbeck, Joann</t>
  </si>
  <si>
    <t>Scaturo, Christopher</t>
  </si>
  <si>
    <t>Maseda, Maria</t>
  </si>
  <si>
    <t>Rotando, Kathryn</t>
  </si>
  <si>
    <t>Russo, Rosa</t>
  </si>
  <si>
    <t>Salerno, John</t>
  </si>
  <si>
    <t>Brigantino, Madeline</t>
  </si>
  <si>
    <t>Charkowsky Jr, Robert</t>
  </si>
  <si>
    <t>Croom, Annie</t>
  </si>
  <si>
    <t>% Increase</t>
  </si>
  <si>
    <t xml:space="preserve">Co Police Officer                                                                                   </t>
  </si>
  <si>
    <t>Department</t>
  </si>
  <si>
    <t xml:space="preserve">Co Police Officer        </t>
  </si>
  <si>
    <t xml:space="preserve">PUBSAFE     </t>
  </si>
  <si>
    <t>Normal Title</t>
  </si>
  <si>
    <t>Slash Title</t>
  </si>
  <si>
    <t>Office Services Mgr G19.5</t>
  </si>
  <si>
    <t xml:space="preserve">Office Svcs Mgr (Asst to Deputy County Manager)                                                     </t>
  </si>
  <si>
    <t xml:space="preserve">ECONDEVL    </t>
  </si>
  <si>
    <t xml:space="preserve">717-010     </t>
  </si>
  <si>
    <t>Start Date</t>
  </si>
  <si>
    <t xml:space="preserve">745-950     </t>
  </si>
  <si>
    <t xml:space="preserve">Sr Personnel Asst G19.5  </t>
  </si>
  <si>
    <t xml:space="preserve">Sr Personnel Asst / Njdop Liasion/ Unit Coord                                                       </t>
  </si>
  <si>
    <t xml:space="preserve">ADMSERV     </t>
  </si>
  <si>
    <t xml:space="preserve">702-350     </t>
  </si>
  <si>
    <t>Asst Dir Wrkfrce Dev JTPA</t>
  </si>
  <si>
    <t xml:space="preserve">Asst Director, Workforce Devl Operations                                                            </t>
  </si>
  <si>
    <t xml:space="preserve">HUMANSER    </t>
  </si>
  <si>
    <t xml:space="preserve">794-140     </t>
  </si>
  <si>
    <t xml:space="preserve">Keyboarding Clerk 3 BiLi </t>
  </si>
  <si>
    <t xml:space="preserve">Pr Clerk Typist Bi Li / Financial Analyst                                                           </t>
  </si>
  <si>
    <t xml:space="preserve">PKSREC      </t>
  </si>
  <si>
    <t xml:space="preserve">370-590     </t>
  </si>
  <si>
    <t xml:space="preserve">Sheriffs Officer         </t>
  </si>
  <si>
    <t xml:space="preserve">Sheriffs Officer                                                                                    </t>
  </si>
  <si>
    <t xml:space="preserve">SHERIFF     </t>
  </si>
  <si>
    <t xml:space="preserve">755-770     </t>
  </si>
  <si>
    <t xml:space="preserve">Pr Cashier               </t>
  </si>
  <si>
    <t xml:space="preserve">Pr Cashier                                                                                          </t>
  </si>
  <si>
    <t xml:space="preserve">COCLERK     </t>
  </si>
  <si>
    <t xml:space="preserve">704-400     </t>
  </si>
  <si>
    <t xml:space="preserve">Clerk 1 G19.5            </t>
  </si>
  <si>
    <t xml:space="preserve">Clerk ( Office Manager)                                                                             </t>
  </si>
  <si>
    <t xml:space="preserve">COMNGR      </t>
  </si>
  <si>
    <t xml:space="preserve">703-020     </t>
  </si>
  <si>
    <t xml:space="preserve">Secretarial Asst G19     </t>
  </si>
  <si>
    <t xml:space="preserve">Sec Asst / Exec Asst To Co Engineer                                                                 </t>
  </si>
  <si>
    <t xml:space="preserve">715-560     </t>
  </si>
  <si>
    <t xml:space="preserve">Assistant Buyer G15.5    </t>
  </si>
  <si>
    <t xml:space="preserve">Assistant Buyer                                                                                     </t>
  </si>
  <si>
    <t xml:space="preserve">PWFAC       </t>
  </si>
  <si>
    <t xml:space="preserve">775-570     </t>
  </si>
  <si>
    <t xml:space="preserve">Road Repairer 1          </t>
  </si>
  <si>
    <t xml:space="preserve">Road Repairer                                                                                       </t>
  </si>
  <si>
    <t xml:space="preserve">775-580     </t>
  </si>
  <si>
    <t xml:space="preserve">Mgr Riding Stables       </t>
  </si>
  <si>
    <t xml:space="preserve">Manager, Riding Stables                                                                             </t>
  </si>
  <si>
    <t xml:space="preserve">371-595     </t>
  </si>
  <si>
    <t xml:space="preserve">Executive Director Aging </t>
  </si>
  <si>
    <t xml:space="preserve">Exec Dir Aging                                                                                      </t>
  </si>
  <si>
    <t xml:space="preserve">794-690     </t>
  </si>
  <si>
    <t xml:space="preserve">Clerk 1 G14.5            </t>
  </si>
  <si>
    <t xml:space="preserve">Clerk ( Envir. Compliance Inspector)                                                                </t>
  </si>
  <si>
    <t xml:space="preserve">747-941     </t>
  </si>
  <si>
    <t xml:space="preserve">Director TNSC G17        </t>
  </si>
  <si>
    <t xml:space="preserve">Dir Trlsd Nat &amp; Sci                                                                                 </t>
  </si>
  <si>
    <t xml:space="preserve">371-592     </t>
  </si>
  <si>
    <t>Pr Planner Transportation</t>
  </si>
  <si>
    <t xml:space="preserve">Pr Planner Transportation (Transportation Planning Manager)                                         </t>
  </si>
  <si>
    <t xml:space="preserve">717-030     </t>
  </si>
  <si>
    <t xml:space="preserve">Keyboarding Clerk 2 G16  </t>
  </si>
  <si>
    <t xml:space="preserve">Sr Clerk Typist (Info Asst)                                                                         </t>
  </si>
  <si>
    <t xml:space="preserve">Clerk ( Assigned Dir., Div of Park Maint)                                                           </t>
  </si>
  <si>
    <t xml:space="preserve">375-591     </t>
  </si>
  <si>
    <t xml:space="preserve">Clerk 1 G16              </t>
  </si>
  <si>
    <t xml:space="preserve">Clerk 1 (Information Asst)                                                                          </t>
  </si>
  <si>
    <t xml:space="preserve">CLKBOARD    </t>
  </si>
  <si>
    <t xml:space="preserve">701-170     </t>
  </si>
  <si>
    <t xml:space="preserve">Executive Asst           </t>
  </si>
  <si>
    <t xml:space="preserve">Exec Asst / Div Head of Reimbursement                                                               </t>
  </si>
  <si>
    <t xml:space="preserve">FINANCE     </t>
  </si>
  <si>
    <t xml:space="preserve">705-050     </t>
  </si>
  <si>
    <t xml:space="preserve">Fiscal Analyst G17       </t>
  </si>
  <si>
    <t xml:space="preserve">Fiscal Analyst                                                                                      </t>
  </si>
  <si>
    <t xml:space="preserve">705-080     </t>
  </si>
  <si>
    <t>Keyboarding Clerk 1 G16.5</t>
  </si>
  <si>
    <t xml:space="preserve">Keyboarding Clerk 1 (Dep Dir of Writing and Press Relations)                                        </t>
  </si>
  <si>
    <t xml:space="preserve">Data Process Pgmr G16    </t>
  </si>
  <si>
    <t xml:space="preserve">Data Processing Programmer                                                                          </t>
  </si>
  <si>
    <t xml:space="preserve">Coord Youth Activ G17.5  </t>
  </si>
  <si>
    <t xml:space="preserve">Coord Youth Activities/ Admin Rec Programming                                                       </t>
  </si>
  <si>
    <t xml:space="preserve">371-590     </t>
  </si>
  <si>
    <t xml:space="preserve">Laborer 1                </t>
  </si>
  <si>
    <t xml:space="preserve">Laborer                                                                                             </t>
  </si>
  <si>
    <t xml:space="preserve">Cty Division Head G20    </t>
  </si>
  <si>
    <t xml:space="preserve">County Division Head                                                                                </t>
  </si>
  <si>
    <t xml:space="preserve">Confidential Asst G17    </t>
  </si>
  <si>
    <t xml:space="preserve">Confidential Assistant (Administrative Secretary)                                                   </t>
  </si>
  <si>
    <t xml:space="preserve">705-030     </t>
  </si>
  <si>
    <t xml:space="preserve">Employment Counselor G15 </t>
  </si>
  <si>
    <t xml:space="preserve">Employment Counselor                                                                                </t>
  </si>
  <si>
    <t xml:space="preserve">Keyboarding Clerk 1      </t>
  </si>
  <si>
    <t xml:space="preserve">Keyboarding Clerk 1                                                                                 </t>
  </si>
  <si>
    <t xml:space="preserve">Dep Clerk Bd Freeholders </t>
  </si>
  <si>
    <t xml:space="preserve">Dep Clk Bd Freeholders                                                                              </t>
  </si>
  <si>
    <t xml:space="preserve">Rec Leader G17.5         </t>
  </si>
  <si>
    <t xml:space="preserve">Rec Leader / Purchasing Asst                                                                        </t>
  </si>
  <si>
    <t xml:space="preserve">Spvr of Nurses G19       </t>
  </si>
  <si>
    <t xml:space="preserve">Supervisor of Nurses/MDS Coord. G19                                                                 </t>
  </si>
  <si>
    <t xml:space="preserve">HOSPITAL    </t>
  </si>
  <si>
    <t xml:space="preserve">791-610     </t>
  </si>
  <si>
    <t xml:space="preserve">717-040     </t>
  </si>
  <si>
    <t xml:space="preserve">Confidential Asst G20.5  </t>
  </si>
  <si>
    <t xml:space="preserve">Conf Asst / Dir Public Info                                                                         </t>
  </si>
  <si>
    <t>A50</t>
  </si>
  <si>
    <t xml:space="preserve">Asst Dir Human Svc JTPA  </t>
  </si>
  <si>
    <t xml:space="preserve">Asst Dir Human Svc                                                                                  </t>
  </si>
  <si>
    <t xml:space="preserve">794-680     </t>
  </si>
  <si>
    <t>Durbin-Drake,  Victoria</t>
  </si>
  <si>
    <t xml:space="preserve">Clerk 1 G21              </t>
  </si>
  <si>
    <t xml:space="preserve">Clerk ( Trust Fund Administrator)                                                                   </t>
  </si>
  <si>
    <t xml:space="preserve">Cty Division Head G21    </t>
  </si>
  <si>
    <t xml:space="preserve">County Division Head / Div Director of Hospital Finance                                             </t>
  </si>
  <si>
    <t xml:space="preserve">791-623     </t>
  </si>
  <si>
    <t xml:space="preserve">Clerk ( Vehicle Coordinator)                                                                        </t>
  </si>
  <si>
    <t xml:space="preserve">702-340     </t>
  </si>
  <si>
    <t>A65</t>
  </si>
  <si>
    <t xml:space="preserve">Tree Maint Wkr 3         </t>
  </si>
  <si>
    <t xml:space="preserve">Sr  Tree Climber                                                                                    </t>
  </si>
  <si>
    <t>A66</t>
  </si>
  <si>
    <t xml:space="preserve">Clerk 1 G16.5            </t>
  </si>
  <si>
    <t xml:space="preserve">Clerk (Admin Aide to Trailside Dir/Outreach Coor)                                                   </t>
  </si>
  <si>
    <t xml:space="preserve">Admin Aide JTPA G15.5    </t>
  </si>
  <si>
    <t xml:space="preserve">Admin Aide - Contracts                                                                              </t>
  </si>
  <si>
    <t xml:space="preserve">Sr Park Naturalist       </t>
  </si>
  <si>
    <t xml:space="preserve">Sr Pk Naturalist                                                                                    </t>
  </si>
  <si>
    <t xml:space="preserve">Clerk 3                  </t>
  </si>
  <si>
    <t xml:space="preserve">Clerk 3                                                                                             </t>
  </si>
  <si>
    <t xml:space="preserve">747-940     </t>
  </si>
  <si>
    <t>A51</t>
  </si>
  <si>
    <t>Keyboarding Clerk 4 G16.5</t>
  </si>
  <si>
    <t xml:space="preserve">Spvng Clerk Typist / Admin Asst                                                                     </t>
  </si>
  <si>
    <t xml:space="preserve">Data Proc Prgmr                                                                                     </t>
  </si>
  <si>
    <t xml:space="preserve">789-128     </t>
  </si>
  <si>
    <t xml:space="preserve">Clerk 1 (Advance &amp; Scheduling Supervisor)                                                           </t>
  </si>
  <si>
    <t>Keyboarding Clerk 1 G14.5</t>
  </si>
  <si>
    <t xml:space="preserve">717-020     </t>
  </si>
  <si>
    <t xml:space="preserve">Conf Asst (Dir. Pub Policy &amp; Comm Outreach)                                                         </t>
  </si>
  <si>
    <t xml:space="preserve">Mgmt Spclst G19          </t>
  </si>
  <si>
    <t xml:space="preserve">Mngmt Spclst                                                                                        </t>
  </si>
  <si>
    <t xml:space="preserve">Stock Handler 37.5       </t>
  </si>
  <si>
    <t xml:space="preserve">Stock Handler                                                                                       </t>
  </si>
  <si>
    <t xml:space="preserve">775-585     </t>
  </si>
  <si>
    <t xml:space="preserve">Systems Analyst G18      </t>
  </si>
  <si>
    <t xml:space="preserve">Sys Analyst                                                                                         </t>
  </si>
  <si>
    <t>Rec Leader Handicap G16.5</t>
  </si>
  <si>
    <t xml:space="preserve">Recreation Leader Handicapped                                                                       </t>
  </si>
  <si>
    <t xml:space="preserve">Clerk 1                                                                                             </t>
  </si>
  <si>
    <t xml:space="preserve">702-360     </t>
  </si>
  <si>
    <t xml:space="preserve">Data Process Pgmr G17    </t>
  </si>
  <si>
    <t xml:space="preserve">717-050     </t>
  </si>
  <si>
    <t xml:space="preserve">Asst Director TNSC G16   </t>
  </si>
  <si>
    <t xml:space="preserve">Asst Dir Trlsd Nat &amp; Sci                                                                            </t>
  </si>
  <si>
    <t xml:space="preserve">Contracts Coord JTPA     </t>
  </si>
  <si>
    <t xml:space="preserve">Contracts Coord                                                                                     </t>
  </si>
  <si>
    <t>Kakaletris, Kathleen</t>
  </si>
  <si>
    <t xml:space="preserve">Clerk 2                  </t>
  </si>
  <si>
    <t xml:space="preserve">Clerk 2                                                                                             </t>
  </si>
  <si>
    <t xml:space="preserve">WIB Asst JTPA G18        </t>
  </si>
  <si>
    <t xml:space="preserve">Wib Asst                                                                                            </t>
  </si>
  <si>
    <t xml:space="preserve">Co Police Sgt            </t>
  </si>
  <si>
    <t xml:space="preserve">Co Police Sergeant                                                                                  </t>
  </si>
  <si>
    <t>A68</t>
  </si>
  <si>
    <t>Keyboarding Clerk 2 G16.5</t>
  </si>
  <si>
    <t xml:space="preserve">Sr Clerk Typist                                                                                     </t>
  </si>
  <si>
    <t xml:space="preserve">Confidential Asst G19    </t>
  </si>
  <si>
    <t xml:space="preserve">Conf Asst / Assigned Bureau Chief Inspections                                                       </t>
  </si>
  <si>
    <t xml:space="preserve">Keyboarding Clerk 2      </t>
  </si>
  <si>
    <t xml:space="preserve">Cty Division Head JTPA   </t>
  </si>
  <si>
    <t xml:space="preserve">Dir Of Workforce Dev And Bus Initiative                                                             </t>
  </si>
  <si>
    <t xml:space="preserve">Office Spvr G17          </t>
  </si>
  <si>
    <t xml:space="preserve">Office Spvr                                                                                         </t>
  </si>
  <si>
    <t xml:space="preserve">EXTSERV     </t>
  </si>
  <si>
    <t xml:space="preserve">805-920     </t>
  </si>
  <si>
    <t xml:space="preserve">Keyboarding Clerk 3 G16  </t>
  </si>
  <si>
    <t xml:space="preserve">Pr Clerk Typist/Office Asst                                                                         </t>
  </si>
  <si>
    <t xml:space="preserve">GIS Spclst 3 G14         </t>
  </si>
  <si>
    <t xml:space="preserve">GIS Specialist 3                                                                                    </t>
  </si>
  <si>
    <t xml:space="preserve">Social Wkr Aging G16.5   </t>
  </si>
  <si>
    <t xml:space="preserve">Social Worker Aging                                                                                 </t>
  </si>
  <si>
    <t xml:space="preserve">Confidential Asst G19.5  </t>
  </si>
  <si>
    <t xml:space="preserve">Conf Asst / Spec Proj Mngr                                                                          </t>
  </si>
  <si>
    <t>A55</t>
  </si>
  <si>
    <t>Keyboarding Clerk 2 G15.5</t>
  </si>
  <si>
    <t xml:space="preserve">Sr Clerk Typist (Financial Analyst)                                                                 </t>
  </si>
  <si>
    <t xml:space="preserve">Admin Clerk G19.5        </t>
  </si>
  <si>
    <t xml:space="preserve">Administrative Clerk (Asst to Trust Fund Adm)                                                       </t>
  </si>
  <si>
    <t>Keyboarding Clerk 2 G18.5</t>
  </si>
  <si>
    <t xml:space="preserve">Sr Clerk Typist / Deputy Director of Personnel                                                      </t>
  </si>
  <si>
    <t xml:space="preserve">Clerk 1 / Bd Of Freeholders                                                                         </t>
  </si>
  <si>
    <t xml:space="preserve">GIS Spclst 3             </t>
  </si>
  <si>
    <t xml:space="preserve">Geo Info Spec 3/ Bur Chf Gis                                                                        </t>
  </si>
  <si>
    <t xml:space="preserve">Clerk Typist                                                                                        </t>
  </si>
  <si>
    <t xml:space="preserve">TAXATION    </t>
  </si>
  <si>
    <t xml:space="preserve">710-960     </t>
  </si>
  <si>
    <t xml:space="preserve">Laborer 1                                                                                           </t>
  </si>
  <si>
    <t xml:space="preserve">Co Invest                </t>
  </si>
  <si>
    <t xml:space="preserve">County Investigator                                                                                 </t>
  </si>
  <si>
    <t xml:space="preserve">PROSECUT    </t>
  </si>
  <si>
    <t xml:space="preserve">757-420     </t>
  </si>
  <si>
    <t>A61</t>
  </si>
  <si>
    <t xml:space="preserve">County Division Head (Comptroller)                                                                  </t>
  </si>
  <si>
    <t xml:space="preserve">705-070     </t>
  </si>
  <si>
    <t xml:space="preserve">Budget Examiner          </t>
  </si>
  <si>
    <t xml:space="preserve">Budget Examiner (Acting Co Division Head)                                                           </t>
  </si>
  <si>
    <t xml:space="preserve">705-060     </t>
  </si>
  <si>
    <t xml:space="preserve">Systems Analyst G19      </t>
  </si>
  <si>
    <t xml:space="preserve">Systems Analyst (Bureau Chief of IT)                                                                </t>
  </si>
  <si>
    <t xml:space="preserve">Fld Rep Sr Citz Pgm G16  </t>
  </si>
  <si>
    <t xml:space="preserve">Field Rep Sr Citizen Prgm                                                                           </t>
  </si>
  <si>
    <t>Keyboarding Clerk 1 G17.5</t>
  </si>
  <si>
    <t xml:space="preserve">Keyboarding Clerk 1 (Secretary to Dept Head)                                                        </t>
  </si>
  <si>
    <t xml:space="preserve">Keyboarding Clerk 3 G17  </t>
  </si>
  <si>
    <t xml:space="preserve">Pr Clerk Typist (Admin Asst)                                                                        </t>
  </si>
  <si>
    <t xml:space="preserve">Sign Maker 2             </t>
  </si>
  <si>
    <t xml:space="preserve">Sign Maker 2                                                                                        </t>
  </si>
  <si>
    <t>Employment Svc Aide G15.5</t>
  </si>
  <si>
    <t xml:space="preserve">Employment Services Aide                                                                            </t>
  </si>
  <si>
    <t xml:space="preserve">Clerk Bd of Freeholders  </t>
  </si>
  <si>
    <t xml:space="preserve">Clerk of the Board of Freeholders                                                                   </t>
  </si>
  <si>
    <t xml:space="preserve">Admin Analyst            </t>
  </si>
  <si>
    <t xml:space="preserve">Admin Analyst                                                                                       </t>
  </si>
  <si>
    <t xml:space="preserve">794-090     </t>
  </si>
  <si>
    <t xml:space="preserve">Clerk 1 G17.5            </t>
  </si>
  <si>
    <t xml:space="preserve">Clerk 1 (Legislative Affairs &amp; Outreach Spvr)                                                       </t>
  </si>
  <si>
    <t xml:space="preserve">Clerk Typist / Info Asst                                                                            </t>
  </si>
  <si>
    <t xml:space="preserve">Comm Org Spclst G20      </t>
  </si>
  <si>
    <t xml:space="preserve">Comm Org Spclst/Wib Dir (JTPA)                                                                      </t>
  </si>
  <si>
    <t xml:space="preserve">Keyboarding Clerk 1 G14  </t>
  </si>
  <si>
    <t xml:space="preserve">Confid Sec to FH G14.5   </t>
  </si>
  <si>
    <t xml:space="preserve">Confidential Sec to Freeholders                                                                     </t>
  </si>
  <si>
    <t xml:space="preserve">Clerk (Info Asst)                                                                                   </t>
  </si>
  <si>
    <t>Russo, Marlena</t>
  </si>
  <si>
    <t xml:space="preserve">Secretarial Asst G16.5   </t>
  </si>
  <si>
    <t xml:space="preserve">Secretarial Asst                                                                                    </t>
  </si>
  <si>
    <t xml:space="preserve">Keyboarding Clerk 2 (Info Asst)                                                                     </t>
  </si>
  <si>
    <t xml:space="preserve">Clerk 1 G19              </t>
  </si>
  <si>
    <t xml:space="preserve">Clerk ( Agency Assistant)                                                                           </t>
  </si>
  <si>
    <t xml:space="preserve">Fiscal Analyst / Pension Adm                                                                        </t>
  </si>
  <si>
    <t xml:space="preserve">Cty Division Head G20.5  </t>
  </si>
  <si>
    <t xml:space="preserve">County Division Head (Golf Operations)                                                              </t>
  </si>
  <si>
    <t xml:space="preserve">Systems Analyst G17.5    </t>
  </si>
  <si>
    <t xml:space="preserve">Systems Analyst (Network Admin)                                                                     </t>
  </si>
  <si>
    <t xml:space="preserve">County Emerg Mgmt Coord  </t>
  </si>
  <si>
    <t xml:space="preserve">Co Emerg Mgmt Coord (Div Head)                                                                      </t>
  </si>
  <si>
    <t xml:space="preserve">Co Police Sgt                                                                                       </t>
  </si>
  <si>
    <t xml:space="preserve">Clerk 1                  </t>
  </si>
  <si>
    <t xml:space="preserve">Clerk                                                                                               </t>
  </si>
  <si>
    <t xml:space="preserve">Sr Clerk Typist/ Reservation Spec                                                                   </t>
  </si>
  <si>
    <t xml:space="preserve">Traffic Maint Wkr G19    </t>
  </si>
  <si>
    <t xml:space="preserve">Traffic Maint Wkr / Assigned Bur Chief Mosq. Contr                                                  </t>
  </si>
  <si>
    <t xml:space="preserve">Clerk 2 G16.5            </t>
  </si>
  <si>
    <t xml:space="preserve">Sr Clerk ( Admin. Asst to Dir)                                                                      </t>
  </si>
  <si>
    <t xml:space="preserve">744-910     </t>
  </si>
  <si>
    <t xml:space="preserve">Coord of Monitor &amp; Eval  </t>
  </si>
  <si>
    <t xml:space="preserve">Coordinator of Monitoring &amp; Evaluation                                                              </t>
  </si>
  <si>
    <t xml:space="preserve">Co Police Detective                                                                                 </t>
  </si>
  <si>
    <t xml:space="preserve">Prgm Devl Spclst CS G17  </t>
  </si>
  <si>
    <t xml:space="preserve">Prgm Dev Spec - Comm Svc                                                                            </t>
  </si>
  <si>
    <t xml:space="preserve">794-720     </t>
  </si>
  <si>
    <t xml:space="preserve">Prog Dev Spec. Comm. Svc                                                                            </t>
  </si>
  <si>
    <t xml:space="preserve">Keyboarding Clerk 1 G16  </t>
  </si>
  <si>
    <t xml:space="preserve">Keyboarding Clerk 1 (Asst to the Director)                                                          </t>
  </si>
  <si>
    <t xml:space="preserve">County Police Chief      </t>
  </si>
  <si>
    <t xml:space="preserve">Co Police Chief                                                                                     </t>
  </si>
  <si>
    <t xml:space="preserve">Systems Analyst G20      </t>
  </si>
  <si>
    <t xml:space="preserve">Systems Analyst / Director of Financial Control                                                     </t>
  </si>
  <si>
    <t xml:space="preserve">702-330     </t>
  </si>
  <si>
    <t xml:space="preserve">County Division Head (Deputy Dept Director)                                                         </t>
  </si>
  <si>
    <t xml:space="preserve">Director of Purchasing   </t>
  </si>
  <si>
    <t xml:space="preserve">Director of Purchasing                                                                              </t>
  </si>
  <si>
    <t>Spvr Fiscal Op Hosp G20.5</t>
  </si>
  <si>
    <t xml:space="preserve">Spvr Fiscal Oper / Dep Dir Div Compt                                                                </t>
  </si>
  <si>
    <t>12/15/2014 Salary</t>
  </si>
  <si>
    <t>Bonanno, Lisa</t>
  </si>
  <si>
    <t xml:space="preserve">Employment Spclst G17    </t>
  </si>
  <si>
    <t xml:space="preserve">Employment Specialist                                                                               </t>
  </si>
  <si>
    <t>DeAugustine, Nicole</t>
  </si>
  <si>
    <t>Hayden, Donna</t>
  </si>
  <si>
    <t>Leso, Paul</t>
  </si>
  <si>
    <t xml:space="preserve">Pellettiere, James </t>
  </si>
  <si>
    <t>Rivera, Ann</t>
  </si>
  <si>
    <t>Schulz IV, John</t>
  </si>
  <si>
    <t>Twaddle, Felice (check hours on form salary decreace than increase)</t>
  </si>
  <si>
    <t xml:space="preserve">Road Repairer 1 G16      </t>
  </si>
  <si>
    <t xml:space="preserve">Road Repairer 1 (Special Project Coordinator)                                                       </t>
  </si>
  <si>
    <t xml:space="preserve">Systems Analyst G17      </t>
  </si>
  <si>
    <t xml:space="preserve">Systems Analyst                                                                                     </t>
  </si>
  <si>
    <t xml:space="preserve">Spvng Engineer           </t>
  </si>
  <si>
    <t xml:space="preserve">Spvng Engineer                                                                                      </t>
  </si>
  <si>
    <t xml:space="preserve">Mgr Ice Rec Spvr Swim    </t>
  </si>
  <si>
    <t xml:space="preserve">Mngr Ind Art Ice Arena / Rec Spvr Swim                                                              </t>
  </si>
  <si>
    <t xml:space="preserve">371-593     </t>
  </si>
  <si>
    <t>Zito, Melinda (check elect for Cryan's campaign treasurer)</t>
  </si>
  <si>
    <t>p_company</t>
  </si>
  <si>
    <t>% raise 2014-2015</t>
  </si>
  <si>
    <t>Mackson, Lamar (hired 9/2/14)</t>
  </si>
  <si>
    <t>Torres, Sandra New hire</t>
  </si>
  <si>
    <t>Schuster, Gary (1/15 employe list has his salary listed at $124,746, form has it listed as $118,709)</t>
  </si>
  <si>
    <t>Vaniska, Daniel (This is a guess at his raise amount. There are three separate position controls listing  different raise amounts, all signed by the same people on the same dates including Al Faella &amp; Norm Albert)</t>
  </si>
  <si>
    <t>Newbury, Danielle (hired 5/10/14)</t>
  </si>
  <si>
    <t>Sheriff</t>
  </si>
  <si>
    <t>1/5/2015 Salary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</si>
</sst>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dd\-mmm\-yy"/>
  </numFmts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0" fontId="4" fillId="0" borderId="1" xfId="0" applyNumberFormat="1" applyFont="1" applyFill="1" applyBorder="1" applyAlignment="1">
      <alignment wrapText="1"/>
    </xf>
    <xf numFmtId="10" fontId="4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0" fillId="0" borderId="1" xfId="0" applyFill="1" applyBorder="1"/>
    <xf numFmtId="164" fontId="0" fillId="0" borderId="1" xfId="0" applyNumberFormat="1" applyFill="1" applyBorder="1"/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 wrapText="1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workbookViewId="0">
      <pane xSplit="1" topLeftCell="B1" activePane="topRight" state="frozen"/>
      <selection pane="topRight"/>
    </sheetView>
  </sheetViews>
  <sheetFormatPr defaultColWidth="13" defaultRowHeight="13.7" customHeight="1"/>
  <cols>
    <col min="1" max="1" width="29.7109375" style="9" customWidth="1"/>
    <col min="2" max="2" width="13" style="18"/>
    <col min="3" max="3" width="13" style="19"/>
    <col min="4" max="4" width="13" style="20"/>
    <col min="5" max="6" width="13" style="9"/>
    <col min="7" max="7" width="13" style="28"/>
    <col min="8" max="16384" width="13" style="9"/>
  </cols>
  <sheetData>
    <row r="1" spans="1:14" ht="13.7" customHeight="1">
      <c r="A1" s="17" t="s">
        <v>0</v>
      </c>
      <c r="B1" s="18" t="s">
        <v>1</v>
      </c>
      <c r="C1" s="19" t="s">
        <v>2</v>
      </c>
      <c r="D1" s="20" t="s">
        <v>121</v>
      </c>
      <c r="E1" s="21" t="s">
        <v>396</v>
      </c>
      <c r="F1" s="22" t="s">
        <v>425</v>
      </c>
      <c r="G1" s="27" t="s">
        <v>418</v>
      </c>
      <c r="H1" s="21" t="s">
        <v>132</v>
      </c>
      <c r="I1" s="21" t="s">
        <v>126</v>
      </c>
      <c r="J1" s="21" t="s">
        <v>127</v>
      </c>
      <c r="K1" s="21" t="s">
        <v>123</v>
      </c>
      <c r="L1" s="21"/>
      <c r="M1" s="23" t="s">
        <v>417</v>
      </c>
      <c r="N1" s="17"/>
    </row>
    <row r="2" spans="1:14" s="17" customFormat="1" ht="13.7" customHeight="1">
      <c r="A2" s="9" t="s">
        <v>49</v>
      </c>
      <c r="B2" s="18">
        <v>9498</v>
      </c>
      <c r="C2" s="19">
        <v>80000</v>
      </c>
      <c r="D2" s="20">
        <f>B2/(C2-B2)</f>
        <v>0.13471958242319368</v>
      </c>
      <c r="E2" s="34">
        <v>54121.61</v>
      </c>
      <c r="F2" s="24">
        <v>70573.8</v>
      </c>
      <c r="G2" s="35">
        <f>(F2-E2)/E2</f>
        <v>0.303985598358955</v>
      </c>
      <c r="H2" s="32">
        <v>38242</v>
      </c>
      <c r="I2" s="33" t="s">
        <v>343</v>
      </c>
      <c r="J2" s="33" t="s">
        <v>344</v>
      </c>
      <c r="K2" s="33" t="s">
        <v>140</v>
      </c>
      <c r="L2" s="33" t="s">
        <v>345</v>
      </c>
      <c r="M2" s="33" t="s">
        <v>227</v>
      </c>
      <c r="N2" s="9"/>
    </row>
    <row r="3" spans="1:14" ht="13.7" customHeight="1">
      <c r="A3" s="9" t="s">
        <v>20</v>
      </c>
      <c r="B3" s="18">
        <v>29293</v>
      </c>
      <c r="C3" s="19">
        <v>145583</v>
      </c>
      <c r="D3" s="20">
        <f>B3/(C3-B3)</f>
        <v>0.25189612176455412</v>
      </c>
      <c r="E3" s="25">
        <v>116289.29</v>
      </c>
      <c r="F3" s="25">
        <v>148494.66</v>
      </c>
      <c r="G3" s="35">
        <f>(F3-E3)/E3</f>
        <v>0.27694184047387349</v>
      </c>
      <c r="H3" s="8">
        <v>37807</v>
      </c>
      <c r="I3" s="7" t="s">
        <v>424</v>
      </c>
      <c r="J3" s="7" t="s">
        <v>424</v>
      </c>
      <c r="K3" s="7" t="s">
        <v>148</v>
      </c>
      <c r="L3" s="7" t="s">
        <v>149</v>
      </c>
    </row>
    <row r="4" spans="1:14" ht="13.7" customHeight="1">
      <c r="A4" s="9" t="s">
        <v>92</v>
      </c>
      <c r="B4" s="18">
        <v>16794</v>
      </c>
      <c r="C4" s="19">
        <v>106282</v>
      </c>
      <c r="D4" s="20">
        <f>B4/(C4-B4)</f>
        <v>0.18766762023958519</v>
      </c>
      <c r="E4" s="25">
        <v>87784</v>
      </c>
      <c r="F4" s="25">
        <v>111034.14</v>
      </c>
      <c r="G4" s="35">
        <f>(F4-E4)/E4</f>
        <v>0.26485623803882258</v>
      </c>
      <c r="H4" s="8">
        <v>35272</v>
      </c>
      <c r="I4" s="7" t="s">
        <v>124</v>
      </c>
      <c r="J4" s="7" t="s">
        <v>122</v>
      </c>
      <c r="K4" s="7" t="s">
        <v>125</v>
      </c>
      <c r="L4" s="7" t="s">
        <v>133</v>
      </c>
    </row>
    <row r="5" spans="1:14" ht="13.7" customHeight="1">
      <c r="A5" s="9" t="s">
        <v>95</v>
      </c>
      <c r="B5" s="18">
        <v>16232</v>
      </c>
      <c r="C5" s="19">
        <v>106282</v>
      </c>
      <c r="D5" s="20">
        <f>B5/(C5-B5)</f>
        <v>0.1802554136590783</v>
      </c>
      <c r="E5" s="25">
        <v>88284</v>
      </c>
      <c r="F5" s="25">
        <v>111607.38</v>
      </c>
      <c r="G5" s="35">
        <f>(F5-E5)/E5</f>
        <v>0.26418580943319292</v>
      </c>
      <c r="H5" s="8">
        <v>34362</v>
      </c>
      <c r="I5" s="7" t="s">
        <v>124</v>
      </c>
      <c r="J5" s="7" t="s">
        <v>122</v>
      </c>
      <c r="K5" s="7" t="s">
        <v>125</v>
      </c>
      <c r="L5" s="7" t="s">
        <v>133</v>
      </c>
      <c r="M5" s="5" t="s">
        <v>239</v>
      </c>
    </row>
    <row r="6" spans="1:14" ht="13.7" customHeight="1">
      <c r="A6" s="9" t="s">
        <v>93</v>
      </c>
      <c r="B6" s="18">
        <v>15848</v>
      </c>
      <c r="C6" s="19">
        <v>106282</v>
      </c>
      <c r="D6" s="20">
        <f>B6/(C6-B6)</f>
        <v>0.17524382422540194</v>
      </c>
      <c r="E6" s="25">
        <v>88660.73</v>
      </c>
      <c r="F6" s="25">
        <v>111999.06</v>
      </c>
      <c r="G6" s="35">
        <f>(F6-E6)/E6</f>
        <v>0.26323187278065502</v>
      </c>
      <c r="H6" s="8">
        <v>32184</v>
      </c>
      <c r="I6" s="7" t="s">
        <v>124</v>
      </c>
      <c r="J6" s="7" t="s">
        <v>122</v>
      </c>
      <c r="K6" s="7" t="s">
        <v>125</v>
      </c>
      <c r="L6" s="7" t="s">
        <v>133</v>
      </c>
    </row>
    <row r="7" spans="1:14" ht="13.7" customHeight="1">
      <c r="A7" s="9" t="s">
        <v>96</v>
      </c>
      <c r="B7" s="18">
        <v>14505</v>
      </c>
      <c r="C7" s="19">
        <v>106282</v>
      </c>
      <c r="D7" s="20">
        <f>B7/(C7-B7)</f>
        <v>0.15804613356287522</v>
      </c>
      <c r="E7" s="25">
        <v>90006.98</v>
      </c>
      <c r="F7" s="25">
        <v>111838.92</v>
      </c>
      <c r="G7" s="35">
        <f>(F7-E7)/E7</f>
        <v>0.2425582993674491</v>
      </c>
      <c r="H7" s="8">
        <v>32560</v>
      </c>
      <c r="I7" s="7" t="s">
        <v>124</v>
      </c>
      <c r="J7" s="7" t="s">
        <v>379</v>
      </c>
      <c r="K7" s="7" t="s">
        <v>125</v>
      </c>
      <c r="L7" s="7" t="s">
        <v>133</v>
      </c>
      <c r="M7" s="5" t="s">
        <v>239</v>
      </c>
    </row>
    <row r="8" spans="1:14" ht="13.7" customHeight="1">
      <c r="A8" s="9" t="s">
        <v>91</v>
      </c>
      <c r="B8" s="18">
        <v>9352</v>
      </c>
      <c r="C8" s="19">
        <v>118709</v>
      </c>
      <c r="D8" s="20">
        <f>B8/(C8-B8)</f>
        <v>8.5518073831579139E-2</v>
      </c>
      <c r="E8" s="25">
        <v>109356.7</v>
      </c>
      <c r="F8" s="25">
        <v>124219.68</v>
      </c>
      <c r="G8" s="35">
        <f>(F8-E8)/E8</f>
        <v>0.13591284301739168</v>
      </c>
      <c r="H8" s="8">
        <v>34719</v>
      </c>
      <c r="I8" s="7" t="s">
        <v>283</v>
      </c>
      <c r="J8" s="7" t="s">
        <v>284</v>
      </c>
      <c r="K8" s="7" t="s">
        <v>125</v>
      </c>
      <c r="L8" s="7" t="s">
        <v>133</v>
      </c>
      <c r="M8" s="5" t="s">
        <v>285</v>
      </c>
    </row>
    <row r="9" spans="1:14" ht="13.7" customHeight="1">
      <c r="A9" s="9" t="s">
        <v>421</v>
      </c>
      <c r="B9" s="18">
        <v>8735</v>
      </c>
      <c r="C9" s="19">
        <v>118709</v>
      </c>
      <c r="D9" s="20">
        <f>B9/(C9-B9)</f>
        <v>7.942786476803608E-2</v>
      </c>
      <c r="E9" s="25">
        <v>109873.37</v>
      </c>
      <c r="F9" s="25">
        <v>124746.2</v>
      </c>
      <c r="G9" s="35">
        <f>(F9-E9)/E9</f>
        <v>0.13536337330874626</v>
      </c>
      <c r="H9" s="8">
        <v>32184</v>
      </c>
      <c r="I9" s="7" t="s">
        <v>283</v>
      </c>
      <c r="J9" s="7" t="s">
        <v>368</v>
      </c>
      <c r="K9" s="7" t="s">
        <v>125</v>
      </c>
      <c r="L9" s="7" t="s">
        <v>133</v>
      </c>
      <c r="M9" s="5" t="s">
        <v>285</v>
      </c>
    </row>
    <row r="10" spans="1:14" ht="13.7" customHeight="1">
      <c r="A10" s="9" t="s">
        <v>22</v>
      </c>
      <c r="B10" s="18">
        <v>3966</v>
      </c>
      <c r="C10" s="19">
        <v>63208</v>
      </c>
      <c r="D10" s="20">
        <f>B10/(C10-B10)</f>
        <v>6.6945747949090167E-2</v>
      </c>
      <c r="E10" s="25">
        <v>59241.8</v>
      </c>
      <c r="F10" s="25">
        <v>63207.8</v>
      </c>
      <c r="G10" s="35">
        <f>(F10-E10)/E10</f>
        <v>6.6945973957577246E-2</v>
      </c>
      <c r="H10" s="8">
        <v>33664</v>
      </c>
      <c r="I10" s="7" t="s">
        <v>150</v>
      </c>
      <c r="J10" s="7" t="s">
        <v>151</v>
      </c>
      <c r="K10" s="7" t="s">
        <v>152</v>
      </c>
      <c r="L10" s="7" t="s">
        <v>153</v>
      </c>
    </row>
    <row r="11" spans="1:14" ht="13.7" customHeight="1">
      <c r="A11" s="9" t="s">
        <v>63</v>
      </c>
      <c r="B11" s="18">
        <v>2946</v>
      </c>
      <c r="C11" s="19">
        <v>64612</v>
      </c>
      <c r="D11" s="20">
        <f>B11/(C11-B11)</f>
        <v>4.7773489443129112E-2</v>
      </c>
      <c r="E11" s="25">
        <v>59078.94</v>
      </c>
      <c r="F11" s="25">
        <v>62814.85</v>
      </c>
      <c r="G11" s="35">
        <f>(F11-E11)/E11</f>
        <v>6.3235900982651277E-2</v>
      </c>
      <c r="H11" s="8">
        <v>36918</v>
      </c>
      <c r="I11" s="7" t="s">
        <v>240</v>
      </c>
      <c r="J11" s="7" t="s">
        <v>241</v>
      </c>
      <c r="K11" s="7" t="s">
        <v>163</v>
      </c>
      <c r="L11" s="7" t="s">
        <v>167</v>
      </c>
      <c r="M11" s="5" t="s">
        <v>242</v>
      </c>
    </row>
    <row r="12" spans="1:14" ht="13.7" customHeight="1">
      <c r="A12" s="9" t="s">
        <v>44</v>
      </c>
      <c r="B12" s="18">
        <v>5000</v>
      </c>
      <c r="C12" s="19">
        <v>39489</v>
      </c>
      <c r="D12" s="20">
        <f>B12/(C12-B12)</f>
        <v>0.14497375974948534</v>
      </c>
      <c r="E12" s="25">
        <v>39554.97</v>
      </c>
      <c r="F12" s="25">
        <v>41425.1</v>
      </c>
      <c r="G12" s="35">
        <f>(F12-E12)/E12</f>
        <v>4.7279267308254748E-2</v>
      </c>
      <c r="H12" s="8">
        <v>39158</v>
      </c>
      <c r="I12" s="7" t="s">
        <v>205</v>
      </c>
      <c r="J12" s="7" t="s">
        <v>206</v>
      </c>
      <c r="K12" s="7" t="s">
        <v>144</v>
      </c>
      <c r="L12" s="7" t="s">
        <v>186</v>
      </c>
      <c r="M12" s="5" t="s">
        <v>242</v>
      </c>
    </row>
    <row r="13" spans="1:14" ht="13.7" customHeight="1">
      <c r="A13" s="9" t="s">
        <v>61</v>
      </c>
      <c r="B13" s="18">
        <v>2048</v>
      </c>
      <c r="C13" s="19">
        <v>42689</v>
      </c>
      <c r="D13" s="20">
        <f>B13/(C13-B13)</f>
        <v>5.0392460815432694E-2</v>
      </c>
      <c r="E13" s="25">
        <v>39991.42</v>
      </c>
      <c r="F13" s="25">
        <v>41770.22</v>
      </c>
      <c r="G13" s="35">
        <f>(F13-E13)/E13</f>
        <v>4.4479540861514871E-2</v>
      </c>
      <c r="H13" s="8">
        <v>39186</v>
      </c>
      <c r="I13" s="7" t="s">
        <v>205</v>
      </c>
      <c r="J13" s="7" t="s">
        <v>206</v>
      </c>
      <c r="K13" s="7" t="s">
        <v>163</v>
      </c>
      <c r="L13" s="7" t="s">
        <v>167</v>
      </c>
    </row>
    <row r="14" spans="1:14" ht="13.7" customHeight="1">
      <c r="A14" s="9" t="s">
        <v>90</v>
      </c>
      <c r="B14" s="18">
        <v>1500</v>
      </c>
      <c r="C14" s="19">
        <v>91934</v>
      </c>
      <c r="D14" s="20">
        <f>B14/(C14-B14)</f>
        <v>1.6586682000132694E-2</v>
      </c>
      <c r="E14" s="25">
        <v>88660.73</v>
      </c>
      <c r="F14" s="25">
        <v>91934.22</v>
      </c>
      <c r="G14" s="35">
        <f>(F14-E14)/E14</f>
        <v>3.6921532227402201E-2</v>
      </c>
      <c r="H14" s="8">
        <v>31843</v>
      </c>
      <c r="I14" s="7" t="s">
        <v>124</v>
      </c>
      <c r="J14" s="7" t="s">
        <v>122</v>
      </c>
      <c r="K14" s="7" t="s">
        <v>125</v>
      </c>
      <c r="L14" s="7" t="s">
        <v>133</v>
      </c>
    </row>
    <row r="15" spans="1:14" ht="13.7" customHeight="1">
      <c r="A15" s="9" t="s">
        <v>87</v>
      </c>
      <c r="B15" s="18">
        <v>2500</v>
      </c>
      <c r="C15" s="19">
        <v>89200</v>
      </c>
      <c r="D15" s="20">
        <f>B15/(C15-B15)</f>
        <v>2.8835063437139562E-2</v>
      </c>
      <c r="E15" s="25">
        <v>83640</v>
      </c>
      <c r="F15" s="25">
        <v>86700</v>
      </c>
      <c r="G15" s="35">
        <f>(F15-E15)/E15</f>
        <v>3.6585365853658534E-2</v>
      </c>
      <c r="H15" s="8">
        <v>35217</v>
      </c>
      <c r="I15" s="7" t="s">
        <v>326</v>
      </c>
      <c r="J15" s="7" t="s">
        <v>327</v>
      </c>
      <c r="K15" s="7" t="s">
        <v>193</v>
      </c>
      <c r="L15" s="7" t="s">
        <v>328</v>
      </c>
      <c r="M15" s="5" t="s">
        <v>227</v>
      </c>
    </row>
    <row r="16" spans="1:14" s="1" customFormat="1" ht="13.7" customHeight="1">
      <c r="A16" s="9" t="s">
        <v>89</v>
      </c>
      <c r="B16" s="18">
        <v>3243</v>
      </c>
      <c r="C16" s="19">
        <v>93148</v>
      </c>
      <c r="D16" s="20">
        <f>B16/(C16-B16)</f>
        <v>3.6071408709193037E-2</v>
      </c>
      <c r="E16" s="24">
        <v>89905.13</v>
      </c>
      <c r="F16" s="24">
        <v>93148</v>
      </c>
      <c r="G16" s="35">
        <f>(F16-E16)/E16</f>
        <v>3.606991058241054E-2</v>
      </c>
      <c r="H16" s="8">
        <v>38207</v>
      </c>
      <c r="I16" s="5" t="s">
        <v>220</v>
      </c>
      <c r="J16" s="5" t="s">
        <v>221</v>
      </c>
      <c r="K16" s="5" t="s">
        <v>222</v>
      </c>
      <c r="L16" s="5" t="s">
        <v>223</v>
      </c>
      <c r="M16" s="9"/>
    </row>
    <row r="17" spans="1:13" ht="13.7" customHeight="1">
      <c r="A17" s="9" t="s">
        <v>97</v>
      </c>
      <c r="B17" s="18">
        <v>1500</v>
      </c>
      <c r="C17" s="19">
        <v>73869</v>
      </c>
      <c r="D17" s="20">
        <f>B17/(C17-B17)</f>
        <v>2.0727106910417445E-2</v>
      </c>
      <c r="E17" s="25">
        <v>71652</v>
      </c>
      <c r="F17" s="25">
        <v>73868.52</v>
      </c>
      <c r="G17" s="35">
        <f>(F17-E17)/E17</f>
        <v>3.093451683135159E-2</v>
      </c>
      <c r="H17" s="8">
        <v>39283</v>
      </c>
      <c r="I17" s="7" t="s">
        <v>124</v>
      </c>
      <c r="J17" s="7" t="s">
        <v>122</v>
      </c>
      <c r="K17" s="7" t="s">
        <v>125</v>
      </c>
      <c r="L17" s="7" t="s">
        <v>133</v>
      </c>
      <c r="M17" s="5" t="s">
        <v>239</v>
      </c>
    </row>
    <row r="18" spans="1:13" ht="13.7" customHeight="1">
      <c r="A18" s="9" t="s">
        <v>29</v>
      </c>
      <c r="B18" s="18">
        <v>7728</v>
      </c>
      <c r="C18" s="19">
        <v>44331</v>
      </c>
      <c r="D18" s="20">
        <f>B18/(C18-B18)</f>
        <v>0.21113023522662078</v>
      </c>
      <c r="E18" s="25">
        <v>36603.17</v>
      </c>
      <c r="F18" s="25">
        <v>37731.97</v>
      </c>
      <c r="G18" s="35">
        <f>(F18-E18)/E18</f>
        <v>3.0838859038711756E-2</v>
      </c>
      <c r="H18" s="8">
        <v>41447</v>
      </c>
      <c r="I18" s="7" t="s">
        <v>205</v>
      </c>
      <c r="J18" s="7" t="s">
        <v>318</v>
      </c>
      <c r="K18" s="7" t="s">
        <v>163</v>
      </c>
      <c r="L18" s="7" t="s">
        <v>167</v>
      </c>
      <c r="M18" s="5" t="s">
        <v>252</v>
      </c>
    </row>
    <row r="19" spans="1:13" ht="13.7" customHeight="1">
      <c r="A19" s="9" t="s">
        <v>28</v>
      </c>
      <c r="B19" s="18">
        <v>2047</v>
      </c>
      <c r="C19" s="19">
        <v>43580</v>
      </c>
      <c r="D19" s="20">
        <f>B19/(C19-B19)</f>
        <v>4.9286109840367902E-2</v>
      </c>
      <c r="E19" s="25">
        <v>41532.54</v>
      </c>
      <c r="F19" s="25">
        <v>42661.34</v>
      </c>
      <c r="G19" s="35">
        <f>(F19-E19)/E19</f>
        <v>2.7178689287965428E-2</v>
      </c>
      <c r="H19" s="8">
        <v>38636</v>
      </c>
      <c r="I19" s="7" t="s">
        <v>205</v>
      </c>
      <c r="J19" s="7" t="s">
        <v>318</v>
      </c>
      <c r="K19" s="7" t="s">
        <v>163</v>
      </c>
      <c r="L19" s="7" t="s">
        <v>167</v>
      </c>
      <c r="M19" s="5" t="s">
        <v>252</v>
      </c>
    </row>
    <row r="20" spans="1:13" ht="13.7" customHeight="1">
      <c r="A20" s="9" t="s">
        <v>47</v>
      </c>
      <c r="B20" s="18">
        <v>4000</v>
      </c>
      <c r="C20" s="19">
        <v>47899</v>
      </c>
      <c r="D20" s="20">
        <f>B20/(C20-B20)</f>
        <v>9.1118248707259847E-2</v>
      </c>
      <c r="E20" s="25">
        <v>43899.21</v>
      </c>
      <c r="F20" s="25">
        <v>45002.46</v>
      </c>
      <c r="G20" s="35">
        <f>(F20-E20)/E20</f>
        <v>2.5131431750138558E-2</v>
      </c>
      <c r="H20" s="8">
        <v>38451</v>
      </c>
      <c r="I20" s="7" t="s">
        <v>214</v>
      </c>
      <c r="J20" s="7" t="s">
        <v>315</v>
      </c>
      <c r="K20" s="7" t="s">
        <v>316</v>
      </c>
      <c r="L20" s="7" t="s">
        <v>317</v>
      </c>
      <c r="M20" s="5" t="s">
        <v>252</v>
      </c>
    </row>
    <row r="21" spans="1:13" ht="13.7" customHeight="1">
      <c r="A21" s="9" t="s">
        <v>422</v>
      </c>
      <c r="B21" s="18">
        <v>8265</v>
      </c>
      <c r="C21" s="19">
        <v>137040</v>
      </c>
      <c r="D21" s="20">
        <f>B21/(C21-B21)</f>
        <v>6.4181712288875953E-2</v>
      </c>
      <c r="E21" s="25">
        <v>134575.74</v>
      </c>
      <c r="F21" s="25">
        <v>137615.66</v>
      </c>
      <c r="G21" s="35">
        <f>(F21-E21)/E21</f>
        <v>2.2588915357255424E-2</v>
      </c>
      <c r="H21" s="8">
        <v>26693</v>
      </c>
      <c r="I21" s="7" t="s">
        <v>386</v>
      </c>
      <c r="J21" s="7" t="s">
        <v>387</v>
      </c>
      <c r="K21" s="7" t="s">
        <v>125</v>
      </c>
      <c r="L21" s="7" t="s">
        <v>133</v>
      </c>
      <c r="M21" s="7" t="s">
        <v>227</v>
      </c>
    </row>
    <row r="22" spans="1:13" ht="13.7" customHeight="1">
      <c r="A22" s="9" t="s">
        <v>30</v>
      </c>
      <c r="B22" s="18">
        <v>3000</v>
      </c>
      <c r="C22" s="19">
        <v>44695</v>
      </c>
      <c r="D22" s="20">
        <f>B22/(C22-B22)</f>
        <v>7.1951073270176275E-2</v>
      </c>
      <c r="E22" s="25">
        <v>40877.760000000002</v>
      </c>
      <c r="F22" s="25">
        <v>41695.32</v>
      </c>
      <c r="G22" s="35">
        <f>(F22-E22)/E22</f>
        <v>2.0000117423263838E-2</v>
      </c>
      <c r="H22" s="8">
        <v>38339</v>
      </c>
      <c r="I22" s="7" t="s">
        <v>258</v>
      </c>
      <c r="J22" s="7" t="s">
        <v>348</v>
      </c>
      <c r="K22" s="7" t="s">
        <v>163</v>
      </c>
      <c r="L22" s="7" t="s">
        <v>164</v>
      </c>
      <c r="M22" s="5" t="s">
        <v>227</v>
      </c>
    </row>
    <row r="23" spans="1:13" ht="13.7" customHeight="1">
      <c r="A23" s="9" t="s">
        <v>119</v>
      </c>
      <c r="B23" s="18">
        <v>4000</v>
      </c>
      <c r="C23" s="19">
        <v>51402</v>
      </c>
      <c r="D23" s="20">
        <f>B23/(C23-B23)</f>
        <v>8.4384625121302903E-2</v>
      </c>
      <c r="E23" s="25">
        <v>46472.800000000003</v>
      </c>
      <c r="F23" s="25">
        <v>47402.26</v>
      </c>
      <c r="G23" s="35">
        <f>(F23-E23)/E23</f>
        <v>2.0000086071852764E-2</v>
      </c>
      <c r="H23" s="8">
        <v>40880</v>
      </c>
      <c r="I23" s="7" t="s">
        <v>200</v>
      </c>
      <c r="J23" s="7" t="s">
        <v>201</v>
      </c>
      <c r="K23" s="7" t="s">
        <v>189</v>
      </c>
      <c r="L23" s="7" t="s">
        <v>190</v>
      </c>
    </row>
    <row r="24" spans="1:13" ht="13.7" customHeight="1">
      <c r="A24" s="9" t="s">
        <v>34</v>
      </c>
      <c r="B24" s="18">
        <v>3000</v>
      </c>
      <c r="C24" s="19">
        <v>43649</v>
      </c>
      <c r="D24" s="20">
        <f>B24/(C24-B24)</f>
        <v>7.3802553568353468E-2</v>
      </c>
      <c r="E24" s="25">
        <v>39851.839999999997</v>
      </c>
      <c r="F24" s="25">
        <v>40648.879999999997</v>
      </c>
      <c r="G24" s="35">
        <f>(F24-E24)/E24</f>
        <v>2.0000080297421674E-2</v>
      </c>
      <c r="H24" s="8">
        <v>38192</v>
      </c>
      <c r="I24" s="7" t="s">
        <v>247</v>
      </c>
      <c r="J24" s="7" t="s">
        <v>248</v>
      </c>
      <c r="K24" s="7" t="s">
        <v>144</v>
      </c>
      <c r="L24" s="7" t="s">
        <v>179</v>
      </c>
      <c r="M24" s="5" t="s">
        <v>227</v>
      </c>
    </row>
    <row r="25" spans="1:13" ht="13.7" customHeight="1">
      <c r="A25" s="9" t="s">
        <v>41</v>
      </c>
      <c r="B25" s="18">
        <v>2000</v>
      </c>
      <c r="C25" s="19">
        <v>71444</v>
      </c>
      <c r="D25" s="20">
        <f>B25/(C25-B25)</f>
        <v>2.8800184321179655E-2</v>
      </c>
      <c r="E25" s="25">
        <v>68082.25</v>
      </c>
      <c r="F25" s="25">
        <v>69443.899999999994</v>
      </c>
      <c r="G25" s="35">
        <f>(F25-E25)/E25</f>
        <v>2.0000073440580978E-2</v>
      </c>
      <c r="H25" s="8">
        <v>35021</v>
      </c>
      <c r="I25" s="7" t="s">
        <v>177</v>
      </c>
      <c r="J25" s="7" t="s">
        <v>178</v>
      </c>
      <c r="K25" s="7" t="s">
        <v>144</v>
      </c>
      <c r="L25" s="7" t="s">
        <v>179</v>
      </c>
    </row>
    <row r="26" spans="1:13" ht="13.7" customHeight="1">
      <c r="A26" s="9" t="s">
        <v>105</v>
      </c>
      <c r="B26" s="18">
        <v>6000</v>
      </c>
      <c r="C26" s="19">
        <v>60089</v>
      </c>
      <c r="D26" s="20">
        <f>B26/(C26-B26)</f>
        <v>0.11092828486383553</v>
      </c>
      <c r="E26" s="25">
        <v>53028.81</v>
      </c>
      <c r="F26" s="25">
        <v>54089.39</v>
      </c>
      <c r="G26" s="35">
        <f>(F26-E26)/E26</f>
        <v>2.0000071659160405E-2</v>
      </c>
      <c r="H26" s="8">
        <v>38738</v>
      </c>
      <c r="I26" s="7" t="s">
        <v>333</v>
      </c>
      <c r="J26" s="7" t="s">
        <v>334</v>
      </c>
      <c r="K26" s="7" t="s">
        <v>136</v>
      </c>
      <c r="L26" s="7" t="s">
        <v>137</v>
      </c>
      <c r="M26" s="5" t="s">
        <v>227</v>
      </c>
    </row>
    <row r="27" spans="1:13" ht="13.7" customHeight="1">
      <c r="A27" s="9" t="s">
        <v>50</v>
      </c>
      <c r="B27" s="18">
        <v>3200</v>
      </c>
      <c r="C27" s="19">
        <v>74195</v>
      </c>
      <c r="D27" s="20">
        <f>B27/(C27-B27)</f>
        <v>4.5073596732164239E-2</v>
      </c>
      <c r="E27" s="25">
        <v>69602.759999999995</v>
      </c>
      <c r="F27" s="25">
        <v>70994.820000000007</v>
      </c>
      <c r="G27" s="35">
        <f>(F27-E27)/E27</f>
        <v>2.0000068962782686E-2</v>
      </c>
      <c r="H27" s="8">
        <v>34930</v>
      </c>
      <c r="I27" s="7" t="s">
        <v>138</v>
      </c>
      <c r="J27" s="7" t="s">
        <v>139</v>
      </c>
      <c r="K27" s="7" t="s">
        <v>140</v>
      </c>
      <c r="L27" s="7" t="s">
        <v>141</v>
      </c>
    </row>
    <row r="28" spans="1:13" ht="13.7" customHeight="1">
      <c r="A28" s="9" t="s">
        <v>397</v>
      </c>
      <c r="B28" s="18">
        <v>5000</v>
      </c>
      <c r="C28" s="19">
        <v>69855</v>
      </c>
      <c r="D28" s="20">
        <f>B28/(C28-B28)</f>
        <v>7.7095058206768943E-2</v>
      </c>
      <c r="E28" s="25">
        <v>63583.29</v>
      </c>
      <c r="F28" s="25">
        <v>64854.96</v>
      </c>
      <c r="G28" s="35">
        <f>(F28-E28)/E28</f>
        <v>2.0000066055090863E-2</v>
      </c>
      <c r="H28" s="8">
        <v>32461</v>
      </c>
      <c r="I28" s="7" t="s">
        <v>398</v>
      </c>
      <c r="J28" s="7" t="s">
        <v>399</v>
      </c>
      <c r="K28" s="7" t="s">
        <v>130</v>
      </c>
      <c r="L28" s="7" t="s">
        <v>131</v>
      </c>
      <c r="M28" s="5" t="s">
        <v>227</v>
      </c>
    </row>
    <row r="29" spans="1:13" ht="13.7" customHeight="1">
      <c r="A29" s="9" t="s">
        <v>59</v>
      </c>
      <c r="B29" s="18">
        <v>2500</v>
      </c>
      <c r="C29" s="19">
        <v>59017</v>
      </c>
      <c r="D29" s="20">
        <f>B29/(C29-B29)</f>
        <v>4.4234478121627119E-2</v>
      </c>
      <c r="E29" s="25">
        <v>55408.83</v>
      </c>
      <c r="F29" s="25">
        <v>56517.01</v>
      </c>
      <c r="G29" s="35">
        <f>(F29-E29)/E29</f>
        <v>2.0000061362060888E-2</v>
      </c>
      <c r="H29" s="8">
        <v>35385</v>
      </c>
      <c r="I29" s="7" t="s">
        <v>245</v>
      </c>
      <c r="J29" s="7" t="s">
        <v>246</v>
      </c>
      <c r="K29" s="7" t="s">
        <v>140</v>
      </c>
      <c r="L29" s="7" t="s">
        <v>141</v>
      </c>
      <c r="M29" s="5" t="s">
        <v>227</v>
      </c>
    </row>
    <row r="30" spans="1:13" ht="13.7" customHeight="1">
      <c r="A30" s="9" t="s">
        <v>82</v>
      </c>
      <c r="B30" s="18">
        <v>7500</v>
      </c>
      <c r="C30" s="19">
        <v>74264</v>
      </c>
      <c r="D30" s="20">
        <f>B30/(C30-B30)</f>
        <v>0.11233598945539512</v>
      </c>
      <c r="E30" s="25">
        <v>65455.31</v>
      </c>
      <c r="F30" s="25">
        <v>66764.42</v>
      </c>
      <c r="G30" s="35">
        <f>(F30-E30)/E30</f>
        <v>2.0000058054877451E-2</v>
      </c>
      <c r="H30" s="8">
        <v>35791</v>
      </c>
      <c r="I30" s="7" t="s">
        <v>281</v>
      </c>
      <c r="J30" s="7" t="s">
        <v>282</v>
      </c>
      <c r="K30" s="7" t="s">
        <v>130</v>
      </c>
      <c r="L30" s="7" t="s">
        <v>131</v>
      </c>
      <c r="M30" s="5" t="s">
        <v>227</v>
      </c>
    </row>
    <row r="31" spans="1:13" ht="13.7" customHeight="1">
      <c r="A31" s="9" t="s">
        <v>26</v>
      </c>
      <c r="B31" s="18">
        <v>3500</v>
      </c>
      <c r="C31" s="19">
        <v>84766</v>
      </c>
      <c r="D31" s="20">
        <f>B31/(C31-B31)</f>
        <v>4.3068441906824503E-2</v>
      </c>
      <c r="E31" s="25">
        <v>79672.77</v>
      </c>
      <c r="F31" s="25">
        <v>81266.23</v>
      </c>
      <c r="G31" s="35">
        <f>(F31-E31)/E31</f>
        <v>2.0000057736162452E-2</v>
      </c>
      <c r="H31" s="8">
        <v>36393</v>
      </c>
      <c r="I31" s="7" t="s">
        <v>372</v>
      </c>
      <c r="J31" s="7" t="s">
        <v>373</v>
      </c>
      <c r="K31" s="7" t="s">
        <v>163</v>
      </c>
      <c r="L31" s="7" t="s">
        <v>167</v>
      </c>
      <c r="M31" s="5" t="s">
        <v>227</v>
      </c>
    </row>
    <row r="32" spans="1:13" ht="13.7" customHeight="1">
      <c r="A32" s="9" t="s">
        <v>25</v>
      </c>
      <c r="B32" s="18">
        <v>2000</v>
      </c>
      <c r="C32" s="19">
        <v>96410</v>
      </c>
      <c r="D32" s="20">
        <f>B32/(C32-B32)</f>
        <v>2.118419658934435E-2</v>
      </c>
      <c r="E32" s="25">
        <v>76985.279999999999</v>
      </c>
      <c r="F32" s="25">
        <v>78524.990000000005</v>
      </c>
      <c r="G32" s="35">
        <f>(F32-E32)/E32</f>
        <v>2.0000057153783248E-2</v>
      </c>
      <c r="H32" s="8">
        <v>34853</v>
      </c>
      <c r="I32" s="7" t="s">
        <v>261</v>
      </c>
      <c r="J32" s="7" t="s">
        <v>262</v>
      </c>
      <c r="K32" s="7" t="s">
        <v>163</v>
      </c>
      <c r="L32" s="7" t="s">
        <v>167</v>
      </c>
      <c r="M32" s="5" t="s">
        <v>227</v>
      </c>
    </row>
    <row r="33" spans="1:13" ht="13.7" customHeight="1">
      <c r="A33" s="9" t="s">
        <v>68</v>
      </c>
      <c r="B33" s="18">
        <v>8500</v>
      </c>
      <c r="C33" s="19">
        <v>100521</v>
      </c>
      <c r="D33" s="20">
        <f>B33/(C33-B33)</f>
        <v>9.2370219841123216E-2</v>
      </c>
      <c r="E33" s="25">
        <v>90216.27</v>
      </c>
      <c r="F33" s="25">
        <v>92020.6</v>
      </c>
      <c r="G33" s="35">
        <f>(F33-E33)/E33</f>
        <v>2.0000050988585559E-2</v>
      </c>
      <c r="H33" s="8">
        <v>36743</v>
      </c>
      <c r="I33" s="7" t="s">
        <v>313</v>
      </c>
      <c r="J33" s="7" t="s">
        <v>314</v>
      </c>
      <c r="K33" s="7" t="s">
        <v>130</v>
      </c>
      <c r="L33" s="7" t="s">
        <v>160</v>
      </c>
      <c r="M33" s="5" t="s">
        <v>227</v>
      </c>
    </row>
    <row r="34" spans="1:13" ht="13.7" customHeight="1">
      <c r="A34" s="9" t="s">
        <v>32</v>
      </c>
      <c r="B34" s="18">
        <v>3000</v>
      </c>
      <c r="C34" s="19">
        <v>60694</v>
      </c>
      <c r="D34" s="20">
        <f>B34/(C34-B34)</f>
        <v>5.1998474711408463E-2</v>
      </c>
      <c r="E34" s="25">
        <v>56562.86</v>
      </c>
      <c r="F34" s="25">
        <v>57694.12</v>
      </c>
      <c r="G34" s="35">
        <f>(F34-E34)/E34</f>
        <v>2.0000049502447402E-2</v>
      </c>
      <c r="H34" s="8">
        <v>34853</v>
      </c>
      <c r="I34" s="7" t="s">
        <v>297</v>
      </c>
      <c r="J34" s="7" t="s">
        <v>298</v>
      </c>
      <c r="K34" s="7" t="s">
        <v>163</v>
      </c>
      <c r="L34" s="7" t="s">
        <v>167</v>
      </c>
      <c r="M34" s="5" t="s">
        <v>227</v>
      </c>
    </row>
    <row r="35" spans="1:13" ht="13.7" customHeight="1">
      <c r="A35" s="9" t="s">
        <v>71</v>
      </c>
      <c r="B35" s="18">
        <v>3000</v>
      </c>
      <c r="C35" s="19">
        <v>59880</v>
      </c>
      <c r="D35" s="20">
        <f>B35/(C35-B35)</f>
        <v>5.2742616033755275E-2</v>
      </c>
      <c r="E35" s="25">
        <v>55764.37</v>
      </c>
      <c r="F35" s="25">
        <v>56879.66</v>
      </c>
      <c r="G35" s="35">
        <f>(F35-E35)/E35</f>
        <v>2.000004662475342E-2</v>
      </c>
      <c r="H35" s="8">
        <v>38136</v>
      </c>
      <c r="I35" s="7" t="s">
        <v>243</v>
      </c>
      <c r="J35" s="7" t="s">
        <v>257</v>
      </c>
      <c r="K35" s="7" t="s">
        <v>156</v>
      </c>
      <c r="L35" s="7" t="s">
        <v>157</v>
      </c>
      <c r="M35" s="5" t="s">
        <v>227</v>
      </c>
    </row>
    <row r="36" spans="1:13" ht="13.7" customHeight="1">
      <c r="A36" s="9" t="s">
        <v>55</v>
      </c>
      <c r="B36" s="18">
        <v>4300</v>
      </c>
      <c r="C36" s="19">
        <v>110907</v>
      </c>
      <c r="D36" s="20">
        <f>B36/(C36-B36)</f>
        <v>4.0335062425544292E-2</v>
      </c>
      <c r="E36" s="25">
        <v>104516.26</v>
      </c>
      <c r="F36" s="25">
        <v>106606.59</v>
      </c>
      <c r="G36" s="35">
        <f>(F36-E36)/E36</f>
        <v>2.0000045925868393E-2</v>
      </c>
      <c r="H36" s="8">
        <v>28681</v>
      </c>
      <c r="I36" s="7" t="s">
        <v>291</v>
      </c>
      <c r="J36" s="7" t="s">
        <v>292</v>
      </c>
      <c r="K36" s="7" t="s">
        <v>140</v>
      </c>
      <c r="L36" s="7" t="s">
        <v>141</v>
      </c>
      <c r="M36" s="5" t="s">
        <v>227</v>
      </c>
    </row>
    <row r="37" spans="1:13" ht="13.7" customHeight="1">
      <c r="A37" s="9" t="s">
        <v>355</v>
      </c>
      <c r="B37" s="18">
        <v>4000</v>
      </c>
      <c r="C37" s="19">
        <v>49898</v>
      </c>
      <c r="D37" s="20">
        <f>B37/(C37-B37)</f>
        <v>8.7149766874373605E-2</v>
      </c>
      <c r="E37" s="25">
        <v>44998.400000000001</v>
      </c>
      <c r="F37" s="25">
        <v>45898.37</v>
      </c>
      <c r="G37" s="35">
        <f>(F37-E37)/E37</f>
        <v>2.0000044446024774E-2</v>
      </c>
      <c r="H37" s="8">
        <v>38339</v>
      </c>
      <c r="I37" s="7" t="s">
        <v>174</v>
      </c>
      <c r="J37" s="7" t="s">
        <v>354</v>
      </c>
      <c r="K37" s="7" t="s">
        <v>156</v>
      </c>
      <c r="L37" s="7" t="s">
        <v>157</v>
      </c>
      <c r="M37" s="5" t="s">
        <v>227</v>
      </c>
    </row>
    <row r="38" spans="1:13" ht="13.7" customHeight="1">
      <c r="A38" s="9" t="s">
        <v>103</v>
      </c>
      <c r="B38" s="18">
        <v>4000</v>
      </c>
      <c r="C38" s="19">
        <v>50163</v>
      </c>
      <c r="D38" s="20">
        <f>B38/(C38-B38)</f>
        <v>8.6649481186231392E-2</v>
      </c>
      <c r="E38" s="25">
        <v>45257.4</v>
      </c>
      <c r="F38" s="25">
        <v>46162.55</v>
      </c>
      <c r="G38" s="35">
        <f>(F38-E38)/E38</f>
        <v>2.0000044191668134E-2</v>
      </c>
      <c r="H38" s="8">
        <v>40657</v>
      </c>
      <c r="I38" s="7" t="s">
        <v>187</v>
      </c>
      <c r="J38" s="7" t="s">
        <v>270</v>
      </c>
      <c r="K38" s="7" t="s">
        <v>136</v>
      </c>
      <c r="L38" s="7" t="s">
        <v>271</v>
      </c>
    </row>
    <row r="39" spans="1:13" ht="13.7" customHeight="1">
      <c r="A39" s="9" t="s">
        <v>60</v>
      </c>
      <c r="B39" s="18">
        <v>4500</v>
      </c>
      <c r="C39" s="19">
        <v>53316</v>
      </c>
      <c r="D39" s="20">
        <f>B39/(C39-B39)</f>
        <v>9.2182890855457222E-2</v>
      </c>
      <c r="E39" s="25">
        <v>47858.400000000001</v>
      </c>
      <c r="F39" s="25">
        <v>48815.57</v>
      </c>
      <c r="G39" s="35">
        <f>(F39-E39)/E39</f>
        <v>2.0000041789946972E-2</v>
      </c>
      <c r="H39" s="8">
        <v>40365</v>
      </c>
      <c r="I39" s="7" t="s">
        <v>331</v>
      </c>
      <c r="J39" s="7" t="s">
        <v>332</v>
      </c>
      <c r="K39" s="7" t="s">
        <v>140</v>
      </c>
      <c r="L39" s="7" t="s">
        <v>173</v>
      </c>
      <c r="M39" s="5" t="s">
        <v>227</v>
      </c>
    </row>
    <row r="40" spans="1:13" ht="13.7" customHeight="1">
      <c r="A40" s="9" t="s">
        <v>40</v>
      </c>
      <c r="B40" s="18">
        <v>2000</v>
      </c>
      <c r="C40" s="19">
        <v>56487</v>
      </c>
      <c r="D40" s="20">
        <f>B40/(C40-B40)</f>
        <v>3.6706003266834292E-2</v>
      </c>
      <c r="E40" s="25">
        <v>53418.89</v>
      </c>
      <c r="F40" s="25">
        <v>54487.27</v>
      </c>
      <c r="G40" s="35">
        <f>(F40-E40)/E40</f>
        <v>2.0000041183933202E-2</v>
      </c>
      <c r="H40" s="8">
        <v>38549</v>
      </c>
      <c r="I40" s="7" t="s">
        <v>168</v>
      </c>
      <c r="J40" s="7" t="s">
        <v>169</v>
      </c>
      <c r="K40" s="7" t="s">
        <v>144</v>
      </c>
      <c r="L40" s="7" t="s">
        <v>170</v>
      </c>
      <c r="M40" s="14"/>
    </row>
    <row r="41" spans="1:13" ht="13.7" customHeight="1">
      <c r="A41" s="9" t="s">
        <v>7</v>
      </c>
      <c r="B41" s="18">
        <v>7000</v>
      </c>
      <c r="C41" s="19">
        <v>104067</v>
      </c>
      <c r="D41" s="20">
        <f>B41/(C41-B41)</f>
        <v>7.211513696724943E-2</v>
      </c>
      <c r="E41" s="25">
        <v>95163.31</v>
      </c>
      <c r="F41" s="25">
        <v>97066.58</v>
      </c>
      <c r="G41" s="35">
        <f>(F41-E41)/E41</f>
        <v>2.0000039931355941E-2</v>
      </c>
      <c r="H41" s="8">
        <v>31486</v>
      </c>
      <c r="I41" s="7" t="s">
        <v>171</v>
      </c>
      <c r="J41" s="7" t="s">
        <v>172</v>
      </c>
      <c r="K41" s="7" t="s">
        <v>140</v>
      </c>
      <c r="L41" s="7" t="s">
        <v>173</v>
      </c>
      <c r="M41" s="14"/>
    </row>
    <row r="42" spans="1:13" ht="13.7" customHeight="1">
      <c r="A42" s="9" t="s">
        <v>110</v>
      </c>
      <c r="B42" s="18">
        <v>5000</v>
      </c>
      <c r="C42" s="19">
        <v>45103</v>
      </c>
      <c r="D42" s="20">
        <f>B42/(C42-B42)</f>
        <v>0.12467895169937411</v>
      </c>
      <c r="E42" s="25">
        <v>40102.92</v>
      </c>
      <c r="F42" s="25">
        <v>40904.980000000003</v>
      </c>
      <c r="G42" s="35">
        <f>(F42-E42)/E42</f>
        <v>2.0000039897344259E-2</v>
      </c>
      <c r="H42" s="8">
        <v>38626</v>
      </c>
      <c r="I42" s="7" t="s">
        <v>174</v>
      </c>
      <c r="J42" s="7" t="s">
        <v>175</v>
      </c>
      <c r="K42" s="7" t="s">
        <v>125</v>
      </c>
      <c r="L42" s="7" t="s">
        <v>176</v>
      </c>
      <c r="M42" s="14"/>
    </row>
    <row r="43" spans="1:13" ht="13.7" customHeight="1">
      <c r="A43" s="9" t="s">
        <v>8</v>
      </c>
      <c r="B43" s="18">
        <v>4282</v>
      </c>
      <c r="C43" s="19">
        <v>131003</v>
      </c>
      <c r="D43" s="20">
        <f>B43/(C43-B43)</f>
        <v>3.3790768696585413E-2</v>
      </c>
      <c r="E43" s="25">
        <v>124236.27</v>
      </c>
      <c r="F43" s="25">
        <v>126721</v>
      </c>
      <c r="G43" s="35">
        <f>(F43-E43)/E43</f>
        <v>2.0000037026224275E-2</v>
      </c>
      <c r="H43" s="8">
        <v>27377</v>
      </c>
      <c r="I43" s="7" t="s">
        <v>234</v>
      </c>
      <c r="J43" s="7" t="s">
        <v>235</v>
      </c>
      <c r="K43" s="7" t="s">
        <v>222</v>
      </c>
      <c r="L43" s="7" t="s">
        <v>236</v>
      </c>
      <c r="M43" s="7" t="s">
        <v>227</v>
      </c>
    </row>
    <row r="44" spans="1:13" ht="13.7" customHeight="1">
      <c r="A44" s="9" t="s">
        <v>77</v>
      </c>
      <c r="B44" s="18">
        <v>4000</v>
      </c>
      <c r="C44" s="19">
        <v>87564</v>
      </c>
      <c r="D44" s="20">
        <f>B44/(C44-B44)</f>
        <v>4.7867502752381406E-2</v>
      </c>
      <c r="E44" s="25">
        <v>81925.850000000006</v>
      </c>
      <c r="F44" s="25">
        <v>83564.37</v>
      </c>
      <c r="G44" s="35">
        <f>(F44-E44)/E44</f>
        <v>2.0000036618478653E-2</v>
      </c>
      <c r="H44" s="8">
        <v>34335</v>
      </c>
      <c r="I44" s="7" t="s">
        <v>158</v>
      </c>
      <c r="J44" s="7" t="s">
        <v>159</v>
      </c>
      <c r="K44" s="7" t="s">
        <v>130</v>
      </c>
      <c r="L44" s="7" t="s">
        <v>160</v>
      </c>
    </row>
    <row r="45" spans="1:13" ht="13.7" customHeight="1">
      <c r="A45" s="9" t="s">
        <v>45</v>
      </c>
      <c r="B45" s="18">
        <v>2100</v>
      </c>
      <c r="C45" s="19">
        <v>58177</v>
      </c>
      <c r="D45" s="20">
        <f>B45/(C45-B45)</f>
        <v>3.7448508301086009E-2</v>
      </c>
      <c r="E45" s="25">
        <v>54972.9</v>
      </c>
      <c r="F45" s="25">
        <v>56072.36</v>
      </c>
      <c r="G45" s="35">
        <f>(F45-E45)/E45</f>
        <v>2.0000036381562534E-2</v>
      </c>
      <c r="H45" s="8">
        <v>35021</v>
      </c>
      <c r="I45" s="7" t="s">
        <v>274</v>
      </c>
      <c r="J45" s="7" t="s">
        <v>275</v>
      </c>
      <c r="K45" s="7" t="s">
        <v>144</v>
      </c>
      <c r="L45" s="7" t="s">
        <v>179</v>
      </c>
      <c r="M45" s="7" t="s">
        <v>227</v>
      </c>
    </row>
    <row r="46" spans="1:13" ht="13.7" customHeight="1">
      <c r="A46" s="9" t="s">
        <v>19</v>
      </c>
      <c r="B46" s="18">
        <v>2400</v>
      </c>
      <c r="C46" s="19">
        <v>120640</v>
      </c>
      <c r="D46" s="20">
        <f>B46/(C46-B46)</f>
        <v>2.0297699594046009E-2</v>
      </c>
      <c r="E46" s="25">
        <v>115921.79</v>
      </c>
      <c r="F46" s="25">
        <v>118240.23</v>
      </c>
      <c r="G46" s="35">
        <f>(F46-E46)/E46</f>
        <v>2.0000036231324608E-2</v>
      </c>
      <c r="H46" s="8">
        <v>37121</v>
      </c>
      <c r="I46" s="7" t="s">
        <v>225</v>
      </c>
      <c r="J46" s="7" t="s">
        <v>226</v>
      </c>
      <c r="K46" s="7" t="s">
        <v>189</v>
      </c>
      <c r="L46" s="7" t="s">
        <v>190</v>
      </c>
      <c r="M46" s="7" t="s">
        <v>227</v>
      </c>
    </row>
    <row r="47" spans="1:13" ht="13.7" customHeight="1">
      <c r="A47" s="9" t="s">
        <v>58</v>
      </c>
      <c r="B47" s="18">
        <v>5000</v>
      </c>
      <c r="C47" s="19">
        <v>134698</v>
      </c>
      <c r="D47" s="20">
        <f>B47/(C47-B47)</f>
        <v>3.8551095622137578E-2</v>
      </c>
      <c r="E47" s="25">
        <v>127155.27</v>
      </c>
      <c r="F47" s="25">
        <v>129698.38</v>
      </c>
      <c r="G47" s="35">
        <f>(F47-E47)/E47</f>
        <v>2.0000036176243425E-2</v>
      </c>
      <c r="H47" s="8">
        <v>32823</v>
      </c>
      <c r="I47" s="7" t="s">
        <v>228</v>
      </c>
      <c r="J47" s="7" t="s">
        <v>229</v>
      </c>
      <c r="K47" s="7" t="s">
        <v>140</v>
      </c>
      <c r="L47" s="7" t="s">
        <v>230</v>
      </c>
      <c r="M47" s="7" t="s">
        <v>227</v>
      </c>
    </row>
    <row r="48" spans="1:13" ht="13.7" customHeight="1">
      <c r="A48" s="9" t="s">
        <v>39</v>
      </c>
      <c r="B48" s="18">
        <v>3400</v>
      </c>
      <c r="C48" s="19">
        <v>102371</v>
      </c>
      <c r="D48" s="20">
        <f>B48/(C48-B48)</f>
        <v>3.4353497489163491E-2</v>
      </c>
      <c r="E48" s="25">
        <v>97030.83</v>
      </c>
      <c r="F48" s="25">
        <v>98971.45</v>
      </c>
      <c r="G48" s="35">
        <f>(F48-E48)/E48</f>
        <v>2.0000035040409272E-2</v>
      </c>
      <c r="H48" s="8">
        <v>38276</v>
      </c>
      <c r="I48" s="7" t="s">
        <v>154</v>
      </c>
      <c r="J48" s="7" t="s">
        <v>185</v>
      </c>
      <c r="K48" s="7" t="s">
        <v>144</v>
      </c>
      <c r="L48" s="7" t="s">
        <v>186</v>
      </c>
      <c r="M48" s="14"/>
    </row>
    <row r="49" spans="1:13" ht="13.7" customHeight="1">
      <c r="A49" s="9" t="s">
        <v>402</v>
      </c>
      <c r="B49" s="18">
        <v>4000</v>
      </c>
      <c r="C49" s="19">
        <v>105560</v>
      </c>
      <c r="D49" s="20">
        <f>B49/(C49-B49)</f>
        <v>3.9385584875935409E-2</v>
      </c>
      <c r="E49" s="25">
        <v>99568.83</v>
      </c>
      <c r="F49" s="25">
        <v>101560.21</v>
      </c>
      <c r="G49" s="35">
        <f>(F49-E49)/E49</f>
        <v>2.000003414723267E-2</v>
      </c>
      <c r="H49" s="8">
        <v>38304</v>
      </c>
      <c r="I49" s="7" t="s">
        <v>411</v>
      </c>
      <c r="J49" s="7" t="s">
        <v>412</v>
      </c>
      <c r="K49" s="7" t="s">
        <v>130</v>
      </c>
      <c r="L49" s="7" t="s">
        <v>160</v>
      </c>
      <c r="M49" s="7" t="s">
        <v>227</v>
      </c>
    </row>
    <row r="50" spans="1:13" ht="13.7" customHeight="1">
      <c r="A50" s="9" t="s">
        <v>13</v>
      </c>
      <c r="B50" s="18">
        <v>6500</v>
      </c>
      <c r="C50" s="19">
        <v>99109</v>
      </c>
      <c r="D50" s="20">
        <f>B50/(C50-B50)</f>
        <v>7.0187562763878247E-2</v>
      </c>
      <c r="E50" s="25">
        <v>90792.88</v>
      </c>
      <c r="F50" s="25">
        <v>92608.74</v>
      </c>
      <c r="G50" s="35">
        <f>(F50-E50)/E50</f>
        <v>2.0000026433790848E-2</v>
      </c>
      <c r="H50" s="8">
        <v>36393</v>
      </c>
      <c r="I50" s="7" t="s">
        <v>349</v>
      </c>
      <c r="J50" s="7" t="s">
        <v>350</v>
      </c>
      <c r="K50" s="7" t="s">
        <v>130</v>
      </c>
      <c r="L50" s="7" t="s">
        <v>131</v>
      </c>
      <c r="M50" s="7" t="s">
        <v>227</v>
      </c>
    </row>
    <row r="51" spans="1:13" ht="13.7" customHeight="1">
      <c r="A51" s="9" t="s">
        <v>117</v>
      </c>
      <c r="B51" s="18">
        <v>1389</v>
      </c>
      <c r="C51" s="19">
        <v>96410</v>
      </c>
      <c r="D51" s="20">
        <f>B51/(C51-B51)</f>
        <v>1.461782132370739E-2</v>
      </c>
      <c r="E51" s="25">
        <v>93157.38</v>
      </c>
      <c r="F51" s="25">
        <v>95020.53</v>
      </c>
      <c r="G51" s="35">
        <f>(F51-E51)/E51</f>
        <v>2.0000025762854153E-2</v>
      </c>
      <c r="H51" s="8">
        <v>35815</v>
      </c>
      <c r="I51" s="7" t="s">
        <v>359</v>
      </c>
      <c r="J51" s="7" t="s">
        <v>360</v>
      </c>
      <c r="K51" s="7" t="s">
        <v>189</v>
      </c>
      <c r="L51" s="7" t="s">
        <v>190</v>
      </c>
      <c r="M51" s="7" t="s">
        <v>227</v>
      </c>
    </row>
    <row r="52" spans="1:13" ht="13.7" customHeight="1">
      <c r="A52" s="9" t="s">
        <v>54</v>
      </c>
      <c r="B52" s="18">
        <v>5000</v>
      </c>
      <c r="C52" s="19">
        <v>70384</v>
      </c>
      <c r="D52" s="20">
        <f>B52/(C52-B52)</f>
        <v>7.6471307965251437E-2</v>
      </c>
      <c r="E52" s="25">
        <v>64101.919999999998</v>
      </c>
      <c r="F52" s="25">
        <v>65383.96</v>
      </c>
      <c r="G52" s="35">
        <f>(F52-E52)/E52</f>
        <v>2.0000024960250815E-2</v>
      </c>
      <c r="H52" s="8">
        <v>30982</v>
      </c>
      <c r="I52" s="7" t="s">
        <v>276</v>
      </c>
      <c r="J52" s="7" t="s">
        <v>277</v>
      </c>
      <c r="K52" s="7" t="s">
        <v>140</v>
      </c>
      <c r="L52" s="7" t="s">
        <v>141</v>
      </c>
      <c r="M52" s="7" t="s">
        <v>227</v>
      </c>
    </row>
    <row r="53" spans="1:13" ht="13.7" customHeight="1">
      <c r="A53" s="9" t="s">
        <v>79</v>
      </c>
      <c r="B53" s="18">
        <v>2000</v>
      </c>
      <c r="C53" s="19">
        <v>60947</v>
      </c>
      <c r="D53" s="20">
        <f>B53/(C53-B53)</f>
        <v>3.39287834834682E-2</v>
      </c>
      <c r="E53" s="25">
        <v>57791.44</v>
      </c>
      <c r="F53" s="25">
        <v>58947.27</v>
      </c>
      <c r="G53" s="35">
        <f>(F53-E53)/E53</f>
        <v>2.0000020764320711E-2</v>
      </c>
      <c r="H53" s="8">
        <v>35717</v>
      </c>
      <c r="I53" s="7" t="s">
        <v>253</v>
      </c>
      <c r="J53" s="7" t="s">
        <v>254</v>
      </c>
      <c r="K53" s="7" t="s">
        <v>130</v>
      </c>
      <c r="L53" s="7" t="s">
        <v>160</v>
      </c>
      <c r="M53" s="7" t="s">
        <v>227</v>
      </c>
    </row>
    <row r="54" spans="1:13" ht="13.7" customHeight="1">
      <c r="A54" s="9" t="s">
        <v>231</v>
      </c>
      <c r="B54" s="18">
        <v>12000</v>
      </c>
      <c r="C54" s="19">
        <v>122859</v>
      </c>
      <c r="D54" s="20">
        <f>B54/(C54-B54)</f>
        <v>0.10824560928747327</v>
      </c>
      <c r="E54" s="25">
        <v>108685.39</v>
      </c>
      <c r="F54" s="25">
        <v>110859.1</v>
      </c>
      <c r="G54" s="35">
        <f>(F54-E54)/E54</f>
        <v>2.0000020241911137E-2</v>
      </c>
      <c r="H54" s="8">
        <v>35637</v>
      </c>
      <c r="I54" s="7" t="s">
        <v>232</v>
      </c>
      <c r="J54" s="7" t="s">
        <v>233</v>
      </c>
      <c r="K54" s="7" t="s">
        <v>189</v>
      </c>
      <c r="L54" s="7" t="s">
        <v>190</v>
      </c>
      <c r="M54" s="7" t="s">
        <v>227</v>
      </c>
    </row>
    <row r="55" spans="1:13" ht="13.7" customHeight="1">
      <c r="A55" s="9" t="s">
        <v>56</v>
      </c>
      <c r="B55" s="18">
        <v>4500</v>
      </c>
      <c r="C55" s="19">
        <v>56764</v>
      </c>
      <c r="D55" s="20">
        <f>B55/(C55-B55)</f>
        <v>8.6101331700596972E-2</v>
      </c>
      <c r="E55" s="25">
        <v>51238.95</v>
      </c>
      <c r="F55" s="25">
        <v>52263.73</v>
      </c>
      <c r="G55" s="35">
        <f>(F55-E55)/E55</f>
        <v>2.0000019516403168E-2</v>
      </c>
      <c r="H55" s="8">
        <v>37695</v>
      </c>
      <c r="I55" s="7" t="s">
        <v>301</v>
      </c>
      <c r="J55" s="7" t="s">
        <v>302</v>
      </c>
      <c r="K55" s="7" t="s">
        <v>140</v>
      </c>
      <c r="L55" s="7" t="s">
        <v>173</v>
      </c>
      <c r="M55" s="7" t="s">
        <v>227</v>
      </c>
    </row>
    <row r="56" spans="1:13" ht="13.7" customHeight="1">
      <c r="A56" s="9" t="s">
        <v>116</v>
      </c>
      <c r="B56" s="18">
        <v>4000</v>
      </c>
      <c r="C56" s="19">
        <v>56817</v>
      </c>
      <c r="D56" s="20">
        <f>B56/(C56-B56)</f>
        <v>7.5733191964708332E-2</v>
      </c>
      <c r="E56" s="25">
        <v>51780.95</v>
      </c>
      <c r="F56" s="25">
        <v>52816.57</v>
      </c>
      <c r="G56" s="35">
        <f>(F56-E56)/E56</f>
        <v>2.0000019312121593E-2</v>
      </c>
      <c r="H56" s="8">
        <v>36969</v>
      </c>
      <c r="I56" s="7" t="s">
        <v>183</v>
      </c>
      <c r="J56" s="7" t="s">
        <v>358</v>
      </c>
      <c r="K56" s="7" t="s">
        <v>189</v>
      </c>
      <c r="L56" s="7" t="s">
        <v>190</v>
      </c>
      <c r="M56" s="7" t="s">
        <v>227</v>
      </c>
    </row>
    <row r="57" spans="1:13" ht="13.7" customHeight="1">
      <c r="A57" s="9" t="s">
        <v>102</v>
      </c>
      <c r="B57" s="18">
        <v>3000</v>
      </c>
      <c r="C57" s="19">
        <v>60742</v>
      </c>
      <c r="D57" s="20">
        <f>B57/(C57-B57)</f>
        <v>5.1955249212012056E-2</v>
      </c>
      <c r="E57" s="25">
        <v>56609.45</v>
      </c>
      <c r="F57" s="25">
        <v>57741.64</v>
      </c>
      <c r="G57" s="35">
        <f>(F57-E57)/E57</f>
        <v>2.0000017664895214E-2</v>
      </c>
      <c r="H57" s="8">
        <v>36491</v>
      </c>
      <c r="I57" s="7" t="s">
        <v>187</v>
      </c>
      <c r="J57" s="7" t="s">
        <v>237</v>
      </c>
      <c r="K57" s="7" t="s">
        <v>136</v>
      </c>
      <c r="L57" s="7" t="s">
        <v>238</v>
      </c>
    </row>
    <row r="58" spans="1:13" ht="13.7" customHeight="1">
      <c r="A58" s="1" t="s">
        <v>17</v>
      </c>
      <c r="B58" s="36">
        <v>6000</v>
      </c>
      <c r="C58" s="36">
        <v>119285</v>
      </c>
      <c r="D58" s="36">
        <f>B58/(C58-B58)</f>
        <v>5.2963763958158626E-2</v>
      </c>
      <c r="E58" s="31">
        <v>111063.93</v>
      </c>
      <c r="F58" s="31">
        <v>113285.21</v>
      </c>
      <c r="G58" s="35">
        <f>(F58-E58)/E58</f>
        <v>2.0000012605352734E-2</v>
      </c>
      <c r="H58" s="4">
        <v>31669</v>
      </c>
      <c r="I58" s="30" t="s">
        <v>394</v>
      </c>
      <c r="J58" s="30" t="s">
        <v>395</v>
      </c>
      <c r="K58" s="30" t="s">
        <v>193</v>
      </c>
      <c r="L58" s="30" t="s">
        <v>325</v>
      </c>
      <c r="M58" s="30" t="s">
        <v>227</v>
      </c>
    </row>
    <row r="59" spans="1:13" ht="13.7" customHeight="1">
      <c r="A59" s="9" t="s">
        <v>404</v>
      </c>
      <c r="B59" s="18">
        <v>1146</v>
      </c>
      <c r="C59" s="19">
        <v>78240</v>
      </c>
      <c r="D59" s="20">
        <f>B59/(C59-B59)</f>
        <v>1.4864970036578723E-2</v>
      </c>
      <c r="E59" s="25">
        <v>57319.47</v>
      </c>
      <c r="F59" s="25">
        <v>58465.86</v>
      </c>
      <c r="G59" s="35">
        <f>(F59-E59)/E59</f>
        <v>2.0000010467647371E-2</v>
      </c>
      <c r="H59" s="8">
        <v>31864</v>
      </c>
      <c r="I59" s="7" t="s">
        <v>409</v>
      </c>
      <c r="J59" s="7" t="s">
        <v>410</v>
      </c>
      <c r="K59" s="7" t="s">
        <v>152</v>
      </c>
      <c r="L59" s="7" t="s">
        <v>153</v>
      </c>
      <c r="M59" s="7" t="s">
        <v>227</v>
      </c>
    </row>
    <row r="60" spans="1:13" ht="13.7" customHeight="1">
      <c r="A60" s="9" t="s">
        <v>16</v>
      </c>
      <c r="B60" s="18">
        <v>4000</v>
      </c>
      <c r="C60" s="19">
        <v>105684</v>
      </c>
      <c r="D60" s="20">
        <f>B60/(C60-B60)</f>
        <v>3.9337555564297237E-2</v>
      </c>
      <c r="E60" s="25">
        <v>99690.46</v>
      </c>
      <c r="F60" s="25">
        <v>101684.27</v>
      </c>
      <c r="G60" s="35">
        <f>(F60-E60)/E60</f>
        <v>2.0000008024840064E-2</v>
      </c>
      <c r="H60" s="8">
        <v>37807</v>
      </c>
      <c r="I60" s="7" t="s">
        <v>154</v>
      </c>
      <c r="J60" s="7" t="s">
        <v>155</v>
      </c>
      <c r="K60" s="7" t="s">
        <v>156</v>
      </c>
      <c r="L60" s="7" t="s">
        <v>157</v>
      </c>
      <c r="M60" s="14"/>
    </row>
    <row r="61" spans="1:13" ht="13.7" customHeight="1">
      <c r="A61" s="9" t="s">
        <v>35</v>
      </c>
      <c r="B61" s="18">
        <v>2000</v>
      </c>
      <c r="C61" s="19">
        <v>67052</v>
      </c>
      <c r="D61" s="20">
        <f>B61/(C61-B61)</f>
        <v>3.0744635061181823E-2</v>
      </c>
      <c r="E61" s="25">
        <v>63776.480000000003</v>
      </c>
      <c r="F61" s="25">
        <v>65052.01</v>
      </c>
      <c r="G61" s="35">
        <f>(F61-E61)/E61</f>
        <v>2.0000006271904607E-2</v>
      </c>
      <c r="H61" s="8">
        <v>37086</v>
      </c>
      <c r="I61" s="7" t="s">
        <v>243</v>
      </c>
      <c r="J61" s="7" t="s">
        <v>244</v>
      </c>
      <c r="K61" s="7" t="s">
        <v>144</v>
      </c>
      <c r="L61" s="7" t="s">
        <v>179</v>
      </c>
      <c r="M61" s="5" t="s">
        <v>227</v>
      </c>
    </row>
    <row r="62" spans="1:13" ht="13.7" customHeight="1">
      <c r="A62" s="9" t="s">
        <v>101</v>
      </c>
      <c r="B62" s="18">
        <v>3000</v>
      </c>
      <c r="C62" s="19">
        <v>100910</v>
      </c>
      <c r="D62" s="20">
        <f>B62/(C62-B62)</f>
        <v>3.064038402614646E-2</v>
      </c>
      <c r="E62" s="25">
        <v>95989.97</v>
      </c>
      <c r="F62" s="25">
        <v>97909.77</v>
      </c>
      <c r="G62" s="35">
        <f>(F62-E62)/E62</f>
        <v>2.0000006250653093E-2</v>
      </c>
      <c r="H62" s="8">
        <v>27458</v>
      </c>
      <c r="I62" s="7" t="s">
        <v>134</v>
      </c>
      <c r="J62" s="7" t="s">
        <v>135</v>
      </c>
      <c r="K62" s="7" t="s">
        <v>136</v>
      </c>
      <c r="L62" s="7" t="s">
        <v>137</v>
      </c>
      <c r="M62" s="14"/>
    </row>
    <row r="63" spans="1:13" ht="13.7" customHeight="1">
      <c r="A63" s="9" t="s">
        <v>120</v>
      </c>
      <c r="B63" s="18">
        <v>4000</v>
      </c>
      <c r="C63" s="19">
        <v>99663</v>
      </c>
      <c r="D63" s="20">
        <f>B63/(C63-B63)</f>
        <v>4.1813449295966046E-2</v>
      </c>
      <c r="E63" s="25">
        <v>93786.98</v>
      </c>
      <c r="F63" s="25">
        <v>95662.720000000001</v>
      </c>
      <c r="G63" s="35">
        <f>(F63-E63)/E63</f>
        <v>2.0000004264984387E-2</v>
      </c>
      <c r="H63" s="8">
        <v>27972</v>
      </c>
      <c r="I63" s="7" t="s">
        <v>216</v>
      </c>
      <c r="J63" s="7" t="s">
        <v>217</v>
      </c>
      <c r="K63" s="7" t="s">
        <v>189</v>
      </c>
      <c r="L63" s="7" t="s">
        <v>190</v>
      </c>
      <c r="M63" s="14"/>
    </row>
    <row r="64" spans="1:13" ht="13.7" customHeight="1">
      <c r="A64" s="9" t="s">
        <v>4</v>
      </c>
      <c r="B64" s="18">
        <v>2000</v>
      </c>
      <c r="C64" s="19">
        <v>99478</v>
      </c>
      <c r="D64" s="20">
        <f>B64/(C64-B64)</f>
        <v>2.0517450091302653E-2</v>
      </c>
      <c r="E64" s="25">
        <v>95566.98</v>
      </c>
      <c r="F64" s="25">
        <v>97478.32</v>
      </c>
      <c r="G64" s="35">
        <f>(F64-E64)/E64</f>
        <v>2.0000004185546212E-2</v>
      </c>
      <c r="H64" s="8">
        <v>39823</v>
      </c>
      <c r="I64" s="7" t="s">
        <v>225</v>
      </c>
      <c r="J64" s="7" t="s">
        <v>260</v>
      </c>
      <c r="K64" s="7" t="s">
        <v>144</v>
      </c>
      <c r="L64" s="7" t="s">
        <v>145</v>
      </c>
      <c r="M64" s="7" t="s">
        <v>227</v>
      </c>
    </row>
    <row r="65" spans="1:13" ht="13.7" customHeight="1">
      <c r="A65" s="9" t="s">
        <v>21</v>
      </c>
      <c r="B65" s="18">
        <v>1248</v>
      </c>
      <c r="C65" s="19">
        <v>64920</v>
      </c>
      <c r="D65" s="20">
        <f>B65/(C65-B65)</f>
        <v>1.9600452318130419E-2</v>
      </c>
      <c r="E65" s="25">
        <v>62424</v>
      </c>
      <c r="F65" s="25">
        <v>63672.480000000003</v>
      </c>
      <c r="G65" s="35">
        <f>(F65-E65)/E65</f>
        <v>2.0000000000000052E-2</v>
      </c>
      <c r="H65" s="8">
        <v>37618</v>
      </c>
      <c r="I65" s="7" t="s">
        <v>266</v>
      </c>
      <c r="J65" s="7" t="s">
        <v>267</v>
      </c>
      <c r="K65" s="7" t="s">
        <v>152</v>
      </c>
      <c r="L65" s="7" t="s">
        <v>153</v>
      </c>
      <c r="M65" s="7" t="s">
        <v>227</v>
      </c>
    </row>
    <row r="66" spans="1:13" ht="13.7" customHeight="1">
      <c r="A66" s="9" t="s">
        <v>70</v>
      </c>
      <c r="B66" s="18">
        <v>4000</v>
      </c>
      <c r="C66" s="19">
        <v>63838</v>
      </c>
      <c r="D66" s="20">
        <f>B66/(C66-B66)</f>
        <v>6.6847153982419194E-2</v>
      </c>
      <c r="E66" s="25">
        <v>58665</v>
      </c>
      <c r="F66" s="25">
        <v>59838.3</v>
      </c>
      <c r="G66" s="35">
        <f>(F66-E66)/E66</f>
        <v>2.0000000000000049E-2</v>
      </c>
      <c r="H66" s="8">
        <v>36430</v>
      </c>
      <c r="I66" s="7" t="s">
        <v>183</v>
      </c>
      <c r="J66" s="7" t="s">
        <v>184</v>
      </c>
      <c r="K66" s="7" t="s">
        <v>156</v>
      </c>
      <c r="L66" s="7" t="s">
        <v>157</v>
      </c>
      <c r="M66" s="14"/>
    </row>
    <row r="67" spans="1:13" ht="13.7" customHeight="1">
      <c r="A67" s="9" t="s">
        <v>3</v>
      </c>
      <c r="B67" s="18">
        <v>4000</v>
      </c>
      <c r="C67" s="19">
        <v>120733</v>
      </c>
      <c r="D67" s="20">
        <f>B67/(C67-B67)</f>
        <v>3.42662314855268E-2</v>
      </c>
      <c r="E67" s="25">
        <v>114444</v>
      </c>
      <c r="F67" s="25">
        <v>116732.88</v>
      </c>
      <c r="G67" s="35">
        <f>(F67-E67)/E67</f>
        <v>2.0000000000000042E-2</v>
      </c>
      <c r="H67" s="8">
        <v>39613</v>
      </c>
      <c r="I67" s="7" t="s">
        <v>362</v>
      </c>
      <c r="J67" s="7" t="s">
        <v>363</v>
      </c>
      <c r="K67" s="7" t="s">
        <v>144</v>
      </c>
      <c r="L67" s="7" t="s">
        <v>204</v>
      </c>
      <c r="M67" s="7" t="s">
        <v>227</v>
      </c>
    </row>
    <row r="68" spans="1:13" ht="13.7" customHeight="1">
      <c r="A68" s="9" t="s">
        <v>66</v>
      </c>
      <c r="B68" s="18">
        <v>2000</v>
      </c>
      <c r="C68" s="19">
        <v>55060</v>
      </c>
      <c r="D68" s="20">
        <f>B68/(C68-B68)</f>
        <v>3.7693177534866187E-2</v>
      </c>
      <c r="E68" s="25">
        <v>52020</v>
      </c>
      <c r="F68" s="25">
        <v>53060.4</v>
      </c>
      <c r="G68" s="35">
        <f>(F68-E68)/E68</f>
        <v>2.0000000000000028E-2</v>
      </c>
      <c r="H68" s="8">
        <v>40432</v>
      </c>
      <c r="I68" s="7" t="s">
        <v>339</v>
      </c>
      <c r="J68" s="7" t="s">
        <v>340</v>
      </c>
      <c r="K68" s="7" t="s">
        <v>130</v>
      </c>
      <c r="L68" s="7" t="s">
        <v>131</v>
      </c>
      <c r="M68" s="7" t="s">
        <v>227</v>
      </c>
    </row>
    <row r="69" spans="1:13" ht="13.7" customHeight="1">
      <c r="A69" s="9" t="s">
        <v>85</v>
      </c>
      <c r="B69" s="18">
        <v>4000</v>
      </c>
      <c r="C69" s="19">
        <v>71626</v>
      </c>
      <c r="D69" s="20">
        <f>B69/(C69-B69)</f>
        <v>5.9148848076183716E-2</v>
      </c>
      <c r="E69" s="25">
        <v>66300</v>
      </c>
      <c r="F69" s="25">
        <v>67626</v>
      </c>
      <c r="G69" s="35">
        <f>(F69-E69)/E69</f>
        <v>0.02</v>
      </c>
      <c r="H69" s="8">
        <v>30004</v>
      </c>
      <c r="I69" s="7" t="s">
        <v>209</v>
      </c>
      <c r="J69" s="7" t="s">
        <v>210</v>
      </c>
      <c r="K69" s="7" t="s">
        <v>193</v>
      </c>
      <c r="L69" s="7" t="s">
        <v>211</v>
      </c>
      <c r="M69" s="14"/>
    </row>
    <row r="70" spans="1:13" ht="13.7" customHeight="1">
      <c r="A70" s="9" t="s">
        <v>9</v>
      </c>
      <c r="B70" s="18">
        <v>8000</v>
      </c>
      <c r="C70" s="19">
        <v>97760</v>
      </c>
      <c r="D70" s="20">
        <f>B70/(C70-B70)</f>
        <v>8.9126559714795009E-2</v>
      </c>
      <c r="E70" s="25">
        <v>88000</v>
      </c>
      <c r="F70" s="25">
        <v>89760</v>
      </c>
      <c r="G70" s="35">
        <f>(F70-E70)/E70</f>
        <v>0.02</v>
      </c>
      <c r="H70" s="8">
        <v>37625</v>
      </c>
      <c r="I70" s="7" t="s">
        <v>207</v>
      </c>
      <c r="J70" s="7" t="s">
        <v>208</v>
      </c>
      <c r="K70" s="7" t="s">
        <v>163</v>
      </c>
      <c r="L70" s="7" t="s">
        <v>164</v>
      </c>
      <c r="M70" s="14"/>
    </row>
    <row r="71" spans="1:13" ht="13.7" customHeight="1">
      <c r="A71" s="9" t="s">
        <v>405</v>
      </c>
      <c r="B71" s="18">
        <v>2100</v>
      </c>
      <c r="C71" s="19">
        <v>53100</v>
      </c>
      <c r="D71" s="20">
        <f>B71/(C71-B71)</f>
        <v>4.1176470588235294E-2</v>
      </c>
      <c r="E71" s="25">
        <v>50000</v>
      </c>
      <c r="F71" s="25">
        <v>51000</v>
      </c>
      <c r="G71" s="35">
        <f>(F71-E71)/E71</f>
        <v>0.02</v>
      </c>
      <c r="H71" s="8">
        <v>38654</v>
      </c>
      <c r="I71" s="7" t="s">
        <v>407</v>
      </c>
      <c r="J71" s="7" t="s">
        <v>408</v>
      </c>
      <c r="K71" s="7" t="s">
        <v>144</v>
      </c>
      <c r="L71" s="7" t="s">
        <v>186</v>
      </c>
      <c r="M71" s="7" t="s">
        <v>227</v>
      </c>
    </row>
    <row r="72" spans="1:13" ht="13.7" customHeight="1">
      <c r="A72" s="9" t="s">
        <v>73</v>
      </c>
      <c r="B72" s="18">
        <v>7000</v>
      </c>
      <c r="C72" s="19">
        <v>57643</v>
      </c>
      <c r="D72" s="20">
        <f>B72/(C72-B72)</f>
        <v>0.13822245917500939</v>
      </c>
      <c r="E72" s="25">
        <v>49650</v>
      </c>
      <c r="F72" s="25">
        <v>50643</v>
      </c>
      <c r="G72" s="35">
        <f>(F72-E72)/E72</f>
        <v>0.02</v>
      </c>
      <c r="H72" s="8">
        <v>40904</v>
      </c>
      <c r="I72" s="7" t="s">
        <v>346</v>
      </c>
      <c r="J72" s="7" t="s">
        <v>347</v>
      </c>
      <c r="K72" s="7" t="s">
        <v>156</v>
      </c>
      <c r="L72" s="7" t="s">
        <v>157</v>
      </c>
      <c r="M72" s="7" t="s">
        <v>227</v>
      </c>
    </row>
    <row r="73" spans="1:13" ht="13.7" customHeight="1">
      <c r="A73" s="9" t="s">
        <v>86</v>
      </c>
      <c r="B73" s="18">
        <v>2500</v>
      </c>
      <c r="C73" s="19">
        <v>89200</v>
      </c>
      <c r="D73" s="20">
        <f>B73/(C73-B73)</f>
        <v>2.8835063437139562E-2</v>
      </c>
      <c r="E73" s="25">
        <v>85000</v>
      </c>
      <c r="F73" s="25">
        <v>86700</v>
      </c>
      <c r="G73" s="35">
        <f>(F73-E73)/E73</f>
        <v>0.02</v>
      </c>
      <c r="H73" s="8">
        <v>41447</v>
      </c>
      <c r="I73" s="7" t="s">
        <v>234</v>
      </c>
      <c r="J73" s="7" t="s">
        <v>324</v>
      </c>
      <c r="K73" s="7" t="s">
        <v>193</v>
      </c>
      <c r="L73" s="7" t="s">
        <v>325</v>
      </c>
      <c r="M73" s="7" t="s">
        <v>227</v>
      </c>
    </row>
    <row r="74" spans="1:13" ht="13.7" customHeight="1">
      <c r="A74" s="9" t="s">
        <v>74</v>
      </c>
      <c r="B74" s="18">
        <v>3000</v>
      </c>
      <c r="C74" s="19">
        <v>37680</v>
      </c>
      <c r="D74" s="20">
        <f>B74/(C74-B74)</f>
        <v>8.6505190311418678E-2</v>
      </c>
      <c r="E74" s="25">
        <v>34000</v>
      </c>
      <c r="F74" s="25">
        <v>34680</v>
      </c>
      <c r="G74" s="35">
        <f>(F74-E74)/E74</f>
        <v>0.02</v>
      </c>
      <c r="H74" s="8">
        <v>41650</v>
      </c>
      <c r="I74" s="7" t="s">
        <v>351</v>
      </c>
      <c r="J74" s="7" t="s">
        <v>215</v>
      </c>
      <c r="K74" s="7" t="s">
        <v>156</v>
      </c>
      <c r="L74" s="7" t="s">
        <v>157</v>
      </c>
      <c r="M74" s="7" t="s">
        <v>227</v>
      </c>
    </row>
    <row r="75" spans="1:13" ht="13.7" customHeight="1">
      <c r="A75" s="9" t="s">
        <v>75</v>
      </c>
      <c r="B75" s="18">
        <v>3000</v>
      </c>
      <c r="C75" s="19">
        <v>37680</v>
      </c>
      <c r="D75" s="20">
        <f>B75/(C75-B75)</f>
        <v>8.6505190311418678E-2</v>
      </c>
      <c r="E75" s="25">
        <v>34000</v>
      </c>
      <c r="F75" s="25">
        <v>34680</v>
      </c>
      <c r="G75" s="35">
        <f>(F75-E75)/E75</f>
        <v>0.02</v>
      </c>
      <c r="H75" s="8">
        <v>41650</v>
      </c>
      <c r="I75" s="7" t="s">
        <v>214</v>
      </c>
      <c r="J75" s="7" t="s">
        <v>215</v>
      </c>
      <c r="K75" s="7" t="s">
        <v>156</v>
      </c>
      <c r="L75" s="7" t="s">
        <v>157</v>
      </c>
      <c r="M75" s="7" t="s">
        <v>227</v>
      </c>
    </row>
    <row r="76" spans="1:13" ht="13.7" customHeight="1">
      <c r="A76" s="9" t="s">
        <v>423</v>
      </c>
      <c r="B76" s="18">
        <v>4000</v>
      </c>
      <c r="C76" s="19">
        <v>57943</v>
      </c>
      <c r="D76" s="20">
        <f>B76/(C76-B76)</f>
        <v>7.4152345994846408E-2</v>
      </c>
      <c r="E76" s="29">
        <v>52885</v>
      </c>
      <c r="F76" s="3">
        <v>53942.7</v>
      </c>
      <c r="G76" s="28">
        <v>0.02</v>
      </c>
      <c r="H76" s="16">
        <v>41769</v>
      </c>
      <c r="I76" s="2" t="s">
        <v>384</v>
      </c>
      <c r="J76" s="2" t="s">
        <v>215</v>
      </c>
      <c r="K76" s="2" t="s">
        <v>156</v>
      </c>
      <c r="L76" s="2" t="s">
        <v>157</v>
      </c>
      <c r="M76" s="14"/>
    </row>
    <row r="77" spans="1:13" ht="13.7" customHeight="1">
      <c r="A77" s="9" t="s">
        <v>12</v>
      </c>
      <c r="B77" s="18">
        <v>4000</v>
      </c>
      <c r="C77" s="19">
        <v>88897</v>
      </c>
      <c r="D77" s="20">
        <f>B77/(C77-B77)</f>
        <v>4.7115916934638444E-2</v>
      </c>
      <c r="E77" s="25">
        <v>83232</v>
      </c>
      <c r="F77" s="25">
        <v>84896.639999999999</v>
      </c>
      <c r="G77" s="35">
        <f>(F77-E77)/E77</f>
        <v>1.9999999999999993E-2</v>
      </c>
      <c r="H77" s="8">
        <v>40197</v>
      </c>
      <c r="I77" s="7" t="s">
        <v>377</v>
      </c>
      <c r="J77" s="7" t="s">
        <v>378</v>
      </c>
      <c r="K77" s="7" t="s">
        <v>130</v>
      </c>
      <c r="L77" s="7" t="s">
        <v>160</v>
      </c>
      <c r="M77" s="7" t="s">
        <v>227</v>
      </c>
    </row>
    <row r="78" spans="1:13" ht="13.7" customHeight="1">
      <c r="A78" s="9" t="s">
        <v>80</v>
      </c>
      <c r="B78" s="18">
        <v>5000</v>
      </c>
      <c r="C78" s="19">
        <v>42142</v>
      </c>
      <c r="D78" s="20">
        <f>B78/(C78-B78)</f>
        <v>0.13461849119595068</v>
      </c>
      <c r="E78" s="24">
        <v>36414</v>
      </c>
      <c r="F78" s="25">
        <v>37142.28</v>
      </c>
      <c r="G78" s="35">
        <f>(F78-E78)/E78</f>
        <v>1.9999999999999969E-2</v>
      </c>
      <c r="H78" s="6">
        <v>40768</v>
      </c>
      <c r="I78" s="5" t="s">
        <v>258</v>
      </c>
      <c r="J78" s="5" t="s">
        <v>215</v>
      </c>
      <c r="K78" s="5" t="s">
        <v>130</v>
      </c>
      <c r="L78" s="5" t="s">
        <v>259</v>
      </c>
      <c r="M78" s="5" t="s">
        <v>227</v>
      </c>
    </row>
    <row r="79" spans="1:13" ht="13.7" customHeight="1">
      <c r="A79" s="9" t="s">
        <v>5</v>
      </c>
      <c r="B79" s="18">
        <v>5000</v>
      </c>
      <c r="C79" s="19">
        <v>48151</v>
      </c>
      <c r="D79" s="20">
        <f>B79/(C79-B79)</f>
        <v>0.1158721698222521</v>
      </c>
      <c r="E79" s="25">
        <v>42305</v>
      </c>
      <c r="F79" s="25">
        <v>43151.1</v>
      </c>
      <c r="G79" s="35">
        <f>(F79-E79)/E79</f>
        <v>1.9999999999999966E-2</v>
      </c>
      <c r="H79" s="8">
        <v>40124</v>
      </c>
      <c r="I79" s="7" t="s">
        <v>384</v>
      </c>
      <c r="J79" s="7" t="s">
        <v>385</v>
      </c>
      <c r="K79" s="7" t="s">
        <v>140</v>
      </c>
      <c r="L79" s="7" t="s">
        <v>230</v>
      </c>
      <c r="M79" s="7" t="s">
        <v>227</v>
      </c>
    </row>
    <row r="80" spans="1:13" ht="13.7" customHeight="1">
      <c r="A80" s="9" t="s">
        <v>113</v>
      </c>
      <c r="B80" s="18">
        <v>4000</v>
      </c>
      <c r="C80" s="19">
        <v>99391</v>
      </c>
      <c r="D80" s="20">
        <f>B80/(C80-B80)</f>
        <v>4.1932677086936924E-2</v>
      </c>
      <c r="E80" s="25">
        <v>93520.52</v>
      </c>
      <c r="F80" s="25">
        <v>95390.93</v>
      </c>
      <c r="G80" s="35">
        <f>(F80-E80)/E80</f>
        <v>1.9999995722863696E-2</v>
      </c>
      <c r="H80" s="8">
        <v>34930</v>
      </c>
      <c r="I80" s="7" t="s">
        <v>366</v>
      </c>
      <c r="J80" s="7" t="s">
        <v>367</v>
      </c>
      <c r="K80" s="7" t="s">
        <v>125</v>
      </c>
      <c r="L80" s="7" t="s">
        <v>251</v>
      </c>
      <c r="M80" s="7" t="s">
        <v>227</v>
      </c>
    </row>
    <row r="81" spans="1:13" ht="13.7" customHeight="1">
      <c r="A81" s="9" t="s">
        <v>401</v>
      </c>
      <c r="B81" s="18">
        <v>2400</v>
      </c>
      <c r="C81" s="19">
        <v>73523</v>
      </c>
      <c r="D81" s="20">
        <f>B81/(C81-B81)</f>
        <v>3.3744358365085839E-2</v>
      </c>
      <c r="E81" s="25">
        <v>69728.52</v>
      </c>
      <c r="F81" s="25">
        <v>71123.09</v>
      </c>
      <c r="G81" s="35">
        <f>(F81-E81)/E81</f>
        <v>1.9999994263466259E-2</v>
      </c>
      <c r="H81" s="8">
        <v>31528</v>
      </c>
      <c r="I81" s="7" t="s">
        <v>413</v>
      </c>
      <c r="J81" s="7" t="s">
        <v>414</v>
      </c>
      <c r="K81" s="7" t="s">
        <v>144</v>
      </c>
      <c r="L81" s="7" t="s">
        <v>415</v>
      </c>
      <c r="M81" s="7" t="s">
        <v>227</v>
      </c>
    </row>
    <row r="82" spans="1:13" ht="13.7" customHeight="1">
      <c r="A82" s="9" t="s">
        <v>72</v>
      </c>
      <c r="B82" s="18">
        <v>4000</v>
      </c>
      <c r="C82" s="19">
        <v>95983</v>
      </c>
      <c r="D82" s="20">
        <f>B82/(C82-B82)</f>
        <v>4.3486296380852982E-2</v>
      </c>
      <c r="E82" s="25">
        <v>90179.57</v>
      </c>
      <c r="F82" s="25">
        <v>91983.16</v>
      </c>
      <c r="G82" s="35">
        <f>(F82-E82)/E82</f>
        <v>1.9999984475419393E-2</v>
      </c>
      <c r="H82" s="8">
        <v>26616</v>
      </c>
      <c r="I82" s="7" t="s">
        <v>308</v>
      </c>
      <c r="J82" s="7" t="s">
        <v>309</v>
      </c>
      <c r="K82" s="7" t="s">
        <v>156</v>
      </c>
      <c r="L82" s="7" t="s">
        <v>157</v>
      </c>
      <c r="M82" s="7" t="s">
        <v>227</v>
      </c>
    </row>
    <row r="83" spans="1:13" ht="13.7" customHeight="1">
      <c r="A83" s="9" t="s">
        <v>118</v>
      </c>
      <c r="B83" s="18">
        <v>4000</v>
      </c>
      <c r="C83" s="19">
        <v>55517</v>
      </c>
      <c r="D83" s="20">
        <f>B83/(C83-B83)</f>
        <v>7.7644272764330224E-2</v>
      </c>
      <c r="E83" s="25">
        <v>50506.54</v>
      </c>
      <c r="F83" s="25">
        <v>51516.67</v>
      </c>
      <c r="G83" s="35">
        <f>(F83-E83)/E83</f>
        <v>1.9999984160467086E-2</v>
      </c>
      <c r="H83" s="8">
        <v>39170</v>
      </c>
      <c r="I83" s="7" t="s">
        <v>187</v>
      </c>
      <c r="J83" s="7" t="s">
        <v>188</v>
      </c>
      <c r="K83" s="7" t="s">
        <v>189</v>
      </c>
      <c r="L83" s="7" t="s">
        <v>190</v>
      </c>
      <c r="M83" s="14"/>
    </row>
    <row r="84" spans="1:13" ht="13.7" customHeight="1">
      <c r="A84" s="9" t="s">
        <v>51</v>
      </c>
      <c r="B84" s="18">
        <v>5000</v>
      </c>
      <c r="C84" s="19">
        <v>54402</v>
      </c>
      <c r="D84" s="20">
        <f>B84/(C84-B84)</f>
        <v>0.10121047730861099</v>
      </c>
      <c r="E84" s="25">
        <v>48433.54</v>
      </c>
      <c r="F84" s="25">
        <v>49402.21</v>
      </c>
      <c r="G84" s="35">
        <f>(F84-E84)/E84</f>
        <v>1.9999983482520547E-2</v>
      </c>
      <c r="H84" s="8">
        <v>37613</v>
      </c>
      <c r="I84" s="7" t="s">
        <v>200</v>
      </c>
      <c r="J84" s="7" t="s">
        <v>255</v>
      </c>
      <c r="K84" s="7" t="s">
        <v>140</v>
      </c>
      <c r="L84" s="7" t="s">
        <v>256</v>
      </c>
      <c r="M84" s="7" t="s">
        <v>227</v>
      </c>
    </row>
    <row r="85" spans="1:13" ht="13.7" customHeight="1">
      <c r="A85" s="9" t="s">
        <v>78</v>
      </c>
      <c r="B85" s="18">
        <v>3000</v>
      </c>
      <c r="C85" s="19">
        <v>80925</v>
      </c>
      <c r="D85" s="20">
        <f>B85/(C85-B85)</f>
        <v>3.8498556304138593E-2</v>
      </c>
      <c r="E85" s="25">
        <v>76396.570000000007</v>
      </c>
      <c r="F85" s="25">
        <v>77924.5</v>
      </c>
      <c r="G85" s="35">
        <f>(F85-E85)/E85</f>
        <v>1.9999981674569851E-2</v>
      </c>
      <c r="H85" s="8">
        <v>36323</v>
      </c>
      <c r="I85" s="7" t="s">
        <v>180</v>
      </c>
      <c r="J85" s="7" t="s">
        <v>181</v>
      </c>
      <c r="K85" s="7" t="s">
        <v>130</v>
      </c>
      <c r="L85" s="7" t="s">
        <v>182</v>
      </c>
      <c r="M85" s="14"/>
    </row>
    <row r="86" spans="1:13" ht="13.7" customHeight="1">
      <c r="A86" s="9" t="s">
        <v>81</v>
      </c>
      <c r="B86" s="18">
        <v>4000</v>
      </c>
      <c r="C86" s="19">
        <v>65704</v>
      </c>
      <c r="D86" s="20">
        <f>B86/(C86-B86)</f>
        <v>6.4825619084662264E-2</v>
      </c>
      <c r="E86" s="25">
        <v>60494.06</v>
      </c>
      <c r="F86" s="25">
        <v>61703.94</v>
      </c>
      <c r="G86" s="35">
        <f>(F86-E86)/E86</f>
        <v>1.9999980163341733E-2</v>
      </c>
      <c r="H86" s="8">
        <v>36578</v>
      </c>
      <c r="I86" s="7" t="s">
        <v>272</v>
      </c>
      <c r="J86" s="7" t="s">
        <v>255</v>
      </c>
      <c r="K86" s="7" t="s">
        <v>130</v>
      </c>
      <c r="L86" s="7" t="s">
        <v>273</v>
      </c>
      <c r="M86" s="7" t="s">
        <v>227</v>
      </c>
    </row>
    <row r="87" spans="1:13" ht="13.7" customHeight="1">
      <c r="A87" s="9" t="s">
        <v>106</v>
      </c>
      <c r="B87" s="18">
        <v>3000</v>
      </c>
      <c r="C87" s="19">
        <v>103044</v>
      </c>
      <c r="D87" s="20">
        <f>B87/(C87-B87)</f>
        <v>2.9986805805445604E-2</v>
      </c>
      <c r="E87" s="25">
        <v>98082.6</v>
      </c>
      <c r="F87" s="25">
        <v>100044.25</v>
      </c>
      <c r="G87" s="35">
        <f>(F87-E87)/E87</f>
        <v>1.9999979609023354E-2</v>
      </c>
      <c r="H87" s="8">
        <v>28469</v>
      </c>
      <c r="I87" s="7" t="s">
        <v>388</v>
      </c>
      <c r="J87" s="7" t="s">
        <v>389</v>
      </c>
      <c r="K87" s="7" t="s">
        <v>136</v>
      </c>
      <c r="L87" s="7" t="s">
        <v>390</v>
      </c>
      <c r="M87" s="7" t="s">
        <v>227</v>
      </c>
    </row>
    <row r="88" spans="1:13" ht="13.7" customHeight="1">
      <c r="A88" s="9" t="s">
        <v>46</v>
      </c>
      <c r="B88" s="18">
        <v>4000</v>
      </c>
      <c r="C88" s="19">
        <v>71474</v>
      </c>
      <c r="D88" s="20">
        <f>B88/(C88-B88)</f>
        <v>5.9282093843554554E-2</v>
      </c>
      <c r="E88" s="25">
        <v>66150.570000000007</v>
      </c>
      <c r="F88" s="25">
        <v>67473.58</v>
      </c>
      <c r="G88" s="35">
        <f>(F88-E88)/E88</f>
        <v>1.9999978836161118E-2</v>
      </c>
      <c r="H88" s="8">
        <v>35898</v>
      </c>
      <c r="I88" s="7" t="s">
        <v>293</v>
      </c>
      <c r="J88" s="7" t="s">
        <v>294</v>
      </c>
      <c r="K88" s="7" t="s">
        <v>295</v>
      </c>
      <c r="L88" s="7" t="s">
        <v>296</v>
      </c>
      <c r="M88" s="7" t="s">
        <v>227</v>
      </c>
    </row>
    <row r="89" spans="1:13" ht="13.7" customHeight="1">
      <c r="A89" s="9" t="s">
        <v>11</v>
      </c>
      <c r="B89" s="18">
        <v>4000</v>
      </c>
      <c r="C89" s="19">
        <v>88570</v>
      </c>
      <c r="D89" s="20">
        <f>B89/(C89-B89)</f>
        <v>4.7298096251625871E-2</v>
      </c>
      <c r="E89" s="25">
        <v>82912.12</v>
      </c>
      <c r="F89" s="25">
        <v>84570.36</v>
      </c>
      <c r="G89" s="35">
        <f>(F89-E89)/E89</f>
        <v>1.9999971053689201E-2</v>
      </c>
      <c r="H89" s="8">
        <v>40208</v>
      </c>
      <c r="I89" s="7" t="s">
        <v>207</v>
      </c>
      <c r="J89" s="7" t="s">
        <v>391</v>
      </c>
      <c r="K89" s="7" t="s">
        <v>130</v>
      </c>
      <c r="L89" s="7" t="s">
        <v>131</v>
      </c>
      <c r="M89" s="7" t="s">
        <v>227</v>
      </c>
    </row>
    <row r="90" spans="1:13" ht="13.7" customHeight="1">
      <c r="A90" s="9" t="s">
        <v>52</v>
      </c>
      <c r="B90" s="18">
        <v>2500</v>
      </c>
      <c r="C90" s="19">
        <v>57544</v>
      </c>
      <c r="D90" s="20">
        <f>B90/(C90-B90)</f>
        <v>4.5418210885836786E-2</v>
      </c>
      <c r="E90" s="24">
        <v>53965.08</v>
      </c>
      <c r="F90" s="24">
        <v>55044.38</v>
      </c>
      <c r="G90" s="35">
        <f>(F90-E90)/E90</f>
        <v>1.9999970351197396E-2</v>
      </c>
      <c r="H90" s="6">
        <v>37135</v>
      </c>
      <c r="I90" s="5" t="s">
        <v>380</v>
      </c>
      <c r="J90" s="5" t="s">
        <v>383</v>
      </c>
      <c r="K90" s="5" t="s">
        <v>140</v>
      </c>
      <c r="L90" s="5" t="s">
        <v>382</v>
      </c>
      <c r="M90" s="5" t="s">
        <v>227</v>
      </c>
    </row>
    <row r="91" spans="1:13" ht="13.7" customHeight="1">
      <c r="A91" s="9" t="s">
        <v>36</v>
      </c>
      <c r="B91" s="18">
        <v>4000</v>
      </c>
      <c r="C91" s="19">
        <v>58811</v>
      </c>
      <c r="D91" s="20">
        <f>B91/(C91-B91)</f>
        <v>7.2978051850905834E-2</v>
      </c>
      <c r="E91" s="25">
        <v>53736.08</v>
      </c>
      <c r="F91" s="25">
        <v>54810.8</v>
      </c>
      <c r="G91" s="35">
        <f>(F91-E91)/E91</f>
        <v>1.9999970224847088E-2</v>
      </c>
      <c r="H91" s="8">
        <v>33922</v>
      </c>
      <c r="I91" s="7" t="s">
        <v>142</v>
      </c>
      <c r="J91" s="7" t="s">
        <v>143</v>
      </c>
      <c r="K91" s="7" t="s">
        <v>144</v>
      </c>
      <c r="L91" s="7" t="s">
        <v>145</v>
      </c>
      <c r="M91" s="14"/>
    </row>
    <row r="92" spans="1:13" ht="13.7" customHeight="1">
      <c r="A92" s="9" t="s">
        <v>57</v>
      </c>
      <c r="B92" s="18">
        <v>5000</v>
      </c>
      <c r="C92" s="19">
        <v>97596</v>
      </c>
      <c r="D92" s="20">
        <f>B92/(C92-B92)</f>
        <v>5.3998012873126271E-2</v>
      </c>
      <c r="E92" s="25">
        <v>90780.14</v>
      </c>
      <c r="F92" s="25">
        <v>92595.74</v>
      </c>
      <c r="G92" s="35">
        <f>(F92-E92)/E92</f>
        <v>1.9999969156249436E-2</v>
      </c>
      <c r="H92" s="8">
        <v>31955</v>
      </c>
      <c r="I92" s="7" t="s">
        <v>303</v>
      </c>
      <c r="J92" s="7" t="s">
        <v>304</v>
      </c>
      <c r="K92" s="7" t="s">
        <v>140</v>
      </c>
      <c r="L92" s="7" t="s">
        <v>230</v>
      </c>
      <c r="M92" s="7" t="s">
        <v>227</v>
      </c>
    </row>
    <row r="93" spans="1:13" ht="13.7" customHeight="1">
      <c r="A93" s="9" t="s">
        <v>114</v>
      </c>
      <c r="B93" s="18">
        <v>7000</v>
      </c>
      <c r="C93" s="19">
        <v>59047</v>
      </c>
      <c r="D93" s="20">
        <f>B93/(C93-B93)</f>
        <v>0.13449382289084866</v>
      </c>
      <c r="E93" s="25">
        <v>51026.58</v>
      </c>
      <c r="F93" s="25">
        <v>52047.11</v>
      </c>
      <c r="G93" s="35">
        <f>(F93-E93)/E93</f>
        <v>1.9999968643793074E-2</v>
      </c>
      <c r="H93" s="8">
        <v>38713</v>
      </c>
      <c r="I93" s="7" t="s">
        <v>187</v>
      </c>
      <c r="J93" s="7" t="s">
        <v>312</v>
      </c>
      <c r="K93" s="7" t="s">
        <v>189</v>
      </c>
      <c r="L93" s="7" t="s">
        <v>190</v>
      </c>
      <c r="M93" s="7" t="s">
        <v>227</v>
      </c>
    </row>
    <row r="94" spans="1:13" ht="13.7" customHeight="1">
      <c r="A94" s="9" t="s">
        <v>38</v>
      </c>
      <c r="B94" s="18">
        <v>2600</v>
      </c>
      <c r="C94" s="19">
        <v>64621</v>
      </c>
      <c r="D94" s="20">
        <f>B94/(C94-B94)</f>
        <v>4.1921284726141143E-2</v>
      </c>
      <c r="E94" s="25">
        <v>60805.1</v>
      </c>
      <c r="F94" s="25">
        <v>62021.2</v>
      </c>
      <c r="G94" s="35">
        <f>(F94-E94)/E94</f>
        <v>1.9999967108022165E-2</v>
      </c>
      <c r="H94" s="8">
        <v>36701</v>
      </c>
      <c r="I94" s="7" t="s">
        <v>202</v>
      </c>
      <c r="J94" s="7" t="s">
        <v>203</v>
      </c>
      <c r="K94" s="7" t="s">
        <v>144</v>
      </c>
      <c r="L94" s="7" t="s">
        <v>204</v>
      </c>
      <c r="M94" s="14"/>
    </row>
    <row r="95" spans="1:13" ht="13.7" customHeight="1">
      <c r="A95" s="9" t="s">
        <v>67</v>
      </c>
      <c r="B95" s="18">
        <v>4000</v>
      </c>
      <c r="C95" s="19">
        <v>83367</v>
      </c>
      <c r="D95" s="20">
        <f>B95/(C95-B95)</f>
        <v>5.0398780349515539E-2</v>
      </c>
      <c r="E95" s="25">
        <v>77811.13</v>
      </c>
      <c r="F95" s="25">
        <v>79367.350000000006</v>
      </c>
      <c r="G95" s="35">
        <f>(F95-E95)/E95</f>
        <v>1.999996658575709E-2</v>
      </c>
      <c r="H95" s="8">
        <v>31283</v>
      </c>
      <c r="I95" s="7" t="s">
        <v>364</v>
      </c>
      <c r="J95" s="7" t="s">
        <v>365</v>
      </c>
      <c r="K95" s="7" t="s">
        <v>130</v>
      </c>
      <c r="L95" s="7" t="s">
        <v>273</v>
      </c>
      <c r="M95" s="14"/>
    </row>
    <row r="96" spans="1:13" ht="13.7" customHeight="1">
      <c r="A96" s="9" t="s">
        <v>94</v>
      </c>
      <c r="B96" s="18">
        <v>7600</v>
      </c>
      <c r="C96" s="19">
        <v>95665</v>
      </c>
      <c r="D96" s="20">
        <f>B96/(C96-B96)</f>
        <v>8.629989212513485E-2</v>
      </c>
      <c r="E96" s="25">
        <v>88064.66</v>
      </c>
      <c r="F96" s="25">
        <v>89825.95</v>
      </c>
      <c r="G96" s="35">
        <f>(F96-E96)/E96</f>
        <v>1.9999963663062954E-2</v>
      </c>
      <c r="H96" s="8">
        <v>37590</v>
      </c>
      <c r="I96" s="7" t="s">
        <v>288</v>
      </c>
      <c r="J96" s="7" t="s">
        <v>289</v>
      </c>
      <c r="K96" s="7" t="s">
        <v>163</v>
      </c>
      <c r="L96" s="7" t="s">
        <v>167</v>
      </c>
      <c r="M96" s="5" t="s">
        <v>227</v>
      </c>
    </row>
    <row r="97" spans="1:14" ht="13.7" customHeight="1">
      <c r="A97" s="9" t="s">
        <v>107</v>
      </c>
      <c r="B97" s="18">
        <v>4000</v>
      </c>
      <c r="C97" s="19">
        <v>103521</v>
      </c>
      <c r="D97" s="20">
        <f>B97/(C97-B97)</f>
        <v>4.0192522181248178E-2</v>
      </c>
      <c r="E97" s="25">
        <v>97569.71</v>
      </c>
      <c r="F97" s="25">
        <v>99521.1</v>
      </c>
      <c r="G97" s="35">
        <f>(F97-E97)/E97</f>
        <v>1.9999956953853808E-2</v>
      </c>
      <c r="H97" s="8">
        <v>36400</v>
      </c>
      <c r="I97" s="7" t="s">
        <v>392</v>
      </c>
      <c r="J97" s="7" t="s">
        <v>393</v>
      </c>
      <c r="K97" s="7" t="s">
        <v>136</v>
      </c>
      <c r="L97" s="7" t="s">
        <v>271</v>
      </c>
      <c r="M97" s="7" t="s">
        <v>227</v>
      </c>
    </row>
    <row r="98" spans="1:14" ht="13.7" customHeight="1">
      <c r="A98" s="9" t="s">
        <v>104</v>
      </c>
      <c r="B98" s="18">
        <v>7600</v>
      </c>
      <c r="C98" s="19">
        <v>91311</v>
      </c>
      <c r="D98" s="20">
        <f>B98/(C98-B98)</f>
        <v>9.0788546308131546E-2</v>
      </c>
      <c r="E98" s="25">
        <v>82069.679999999993</v>
      </c>
      <c r="F98" s="25">
        <v>83711.070000000007</v>
      </c>
      <c r="G98" s="35">
        <f>(F98-E98)/E98</f>
        <v>1.999995613483584E-2</v>
      </c>
      <c r="H98" s="8">
        <v>36463</v>
      </c>
      <c r="I98" s="7" t="s">
        <v>310</v>
      </c>
      <c r="J98" s="7" t="s">
        <v>311</v>
      </c>
      <c r="K98" s="7" t="s">
        <v>136</v>
      </c>
      <c r="L98" s="7" t="s">
        <v>137</v>
      </c>
      <c r="M98" s="7" t="s">
        <v>227</v>
      </c>
    </row>
    <row r="99" spans="1:14" ht="13.7" customHeight="1">
      <c r="A99" s="9" t="s">
        <v>100</v>
      </c>
      <c r="B99" s="18">
        <v>4000</v>
      </c>
      <c r="C99" s="19">
        <v>73345</v>
      </c>
      <c r="D99" s="20">
        <f>B99/(C99-B99)</f>
        <v>5.7682601485326987E-2</v>
      </c>
      <c r="E99" s="25">
        <v>67985.16</v>
      </c>
      <c r="F99" s="25">
        <v>69344.86</v>
      </c>
      <c r="G99" s="35">
        <f>(F99-E99)/E99</f>
        <v>1.9999952930904289E-2</v>
      </c>
      <c r="H99" s="8">
        <v>31971</v>
      </c>
      <c r="I99" s="7" t="s">
        <v>195</v>
      </c>
      <c r="J99" s="7" t="s">
        <v>361</v>
      </c>
      <c r="K99" s="7" t="s">
        <v>193</v>
      </c>
      <c r="L99" s="7" t="s">
        <v>211</v>
      </c>
      <c r="M99" s="7" t="s">
        <v>227</v>
      </c>
      <c r="N99" s="14"/>
    </row>
    <row r="100" spans="1:14" ht="13.7" customHeight="1">
      <c r="A100" s="9" t="s">
        <v>33</v>
      </c>
      <c r="B100" s="18">
        <v>4000</v>
      </c>
      <c r="C100" s="19">
        <v>54934</v>
      </c>
      <c r="D100" s="20">
        <f>B100/(C100-B100)</f>
        <v>7.8533003494718659E-2</v>
      </c>
      <c r="E100" s="25">
        <v>49935.12</v>
      </c>
      <c r="F100" s="25">
        <v>50933.82</v>
      </c>
      <c r="G100" s="35">
        <f>(F100-E100)/E100</f>
        <v>1.9999951937634215E-2</v>
      </c>
      <c r="H100" s="8">
        <v>40182</v>
      </c>
      <c r="I100" s="7" t="s">
        <v>268</v>
      </c>
      <c r="J100" s="7" t="s">
        <v>269</v>
      </c>
      <c r="K100" s="7" t="s">
        <v>130</v>
      </c>
      <c r="L100" s="7" t="s">
        <v>182</v>
      </c>
      <c r="M100" s="7" t="s">
        <v>227</v>
      </c>
    </row>
    <row r="101" spans="1:14" ht="13.7" customHeight="1">
      <c r="A101" s="9" t="s">
        <v>88</v>
      </c>
      <c r="B101" s="18">
        <v>3000</v>
      </c>
      <c r="C101" s="19">
        <v>83121</v>
      </c>
      <c r="D101" s="20">
        <f>B101/(C101-B101)</f>
        <v>3.7443366907552324E-2</v>
      </c>
      <c r="E101" s="25">
        <v>78550.2</v>
      </c>
      <c r="F101" s="25">
        <v>80121.2</v>
      </c>
      <c r="G101" s="35">
        <f>(F101-E101)/E101</f>
        <v>1.9999949077150664E-2</v>
      </c>
      <c r="H101" s="8">
        <v>41258</v>
      </c>
      <c r="I101" s="7" t="s">
        <v>319</v>
      </c>
      <c r="J101" s="7" t="s">
        <v>320</v>
      </c>
      <c r="K101" s="7" t="s">
        <v>321</v>
      </c>
      <c r="L101" s="7" t="s">
        <v>322</v>
      </c>
      <c r="M101" s="7" t="s">
        <v>323</v>
      </c>
    </row>
    <row r="102" spans="1:14" ht="13.7" customHeight="1">
      <c r="A102" s="9" t="s">
        <v>64</v>
      </c>
      <c r="B102" s="18">
        <v>3000</v>
      </c>
      <c r="C102" s="19">
        <v>69498</v>
      </c>
      <c r="D102" s="20">
        <f>B102/(C102-B102)</f>
        <v>4.5114138771090863E-2</v>
      </c>
      <c r="E102" s="25">
        <v>65194.17</v>
      </c>
      <c r="F102" s="25">
        <v>66498.05</v>
      </c>
      <c r="G102" s="35">
        <f>(F102-E102)/E102</f>
        <v>1.9999947848097534E-2</v>
      </c>
      <c r="H102" s="8">
        <v>32875</v>
      </c>
      <c r="I102" s="7" t="s">
        <v>356</v>
      </c>
      <c r="J102" s="7" t="s">
        <v>357</v>
      </c>
      <c r="K102" s="7" t="s">
        <v>163</v>
      </c>
      <c r="L102" s="7" t="s">
        <v>167</v>
      </c>
      <c r="M102" s="7" t="s">
        <v>227</v>
      </c>
    </row>
    <row r="103" spans="1:14" ht="13.7" customHeight="1">
      <c r="A103" s="9" t="s">
        <v>65</v>
      </c>
      <c r="B103" s="18">
        <v>4000</v>
      </c>
      <c r="C103" s="19">
        <v>62465</v>
      </c>
      <c r="D103" s="20">
        <f>B103/(C103-B103)</f>
        <v>6.8417001624903787E-2</v>
      </c>
      <c r="E103" s="25">
        <v>57318.15</v>
      </c>
      <c r="F103" s="25">
        <v>58464.51</v>
      </c>
      <c r="G103" s="35">
        <f>(F103-E103)/E103</f>
        <v>1.999994766055779E-2</v>
      </c>
      <c r="H103" s="8">
        <v>35721</v>
      </c>
      <c r="I103" s="7" t="s">
        <v>161</v>
      </c>
      <c r="J103" s="7" t="s">
        <v>162</v>
      </c>
      <c r="K103" s="7" t="s">
        <v>163</v>
      </c>
      <c r="L103" s="7" t="s">
        <v>164</v>
      </c>
      <c r="M103" s="14"/>
    </row>
    <row r="104" spans="1:14" ht="13.7" customHeight="1">
      <c r="A104" s="9" t="s">
        <v>15</v>
      </c>
      <c r="B104" s="18">
        <v>15000</v>
      </c>
      <c r="C104" s="19">
        <v>85072</v>
      </c>
      <c r="D104" s="20">
        <f>B104/(C104-B104)</f>
        <v>0.2140655325950451</v>
      </c>
      <c r="E104" s="25">
        <v>68698.679999999993</v>
      </c>
      <c r="F104" s="25">
        <v>70072.649999999994</v>
      </c>
      <c r="G104" s="35">
        <f>(F104-E104)/E104</f>
        <v>1.999994759724643E-2</v>
      </c>
      <c r="H104" s="8">
        <v>36722</v>
      </c>
      <c r="I104" s="7" t="s">
        <v>329</v>
      </c>
      <c r="J104" s="7" t="s">
        <v>330</v>
      </c>
      <c r="K104" s="7" t="s">
        <v>130</v>
      </c>
      <c r="L104" s="7" t="s">
        <v>273</v>
      </c>
      <c r="M104" s="7" t="s">
        <v>227</v>
      </c>
    </row>
    <row r="105" spans="1:14" ht="13.7" customHeight="1">
      <c r="A105" s="9" t="s">
        <v>76</v>
      </c>
      <c r="B105" s="18">
        <v>2000</v>
      </c>
      <c r="C105" s="19">
        <v>86203</v>
      </c>
      <c r="D105" s="20">
        <f>B105/(C105-B105)</f>
        <v>2.375212284597936E-2</v>
      </c>
      <c r="E105" s="25">
        <v>82552.23</v>
      </c>
      <c r="F105" s="25">
        <v>84203.27</v>
      </c>
      <c r="G105" s="35">
        <f>(F105-E105)/E105</f>
        <v>1.9999944277701624E-2</v>
      </c>
      <c r="H105" s="8">
        <v>31363</v>
      </c>
      <c r="I105" s="7" t="s">
        <v>128</v>
      </c>
      <c r="J105" s="7" t="s">
        <v>129</v>
      </c>
      <c r="K105" s="7" t="s">
        <v>130</v>
      </c>
      <c r="L105" s="7" t="s">
        <v>131</v>
      </c>
      <c r="M105" s="14"/>
    </row>
    <row r="106" spans="1:14" ht="13.7" customHeight="1">
      <c r="A106" s="9" t="s">
        <v>108</v>
      </c>
      <c r="B106" s="18">
        <v>4000</v>
      </c>
      <c r="C106" s="19">
        <v>57669</v>
      </c>
      <c r="D106" s="20">
        <f>B106/(C106-B106)</f>
        <v>7.4530921015856455E-2</v>
      </c>
      <c r="E106" s="25">
        <v>52616.66</v>
      </c>
      <c r="F106" s="25">
        <v>53668.99</v>
      </c>
      <c r="G106" s="35">
        <f>(F106-E106)/E106</f>
        <v>1.9999939182760638E-2</v>
      </c>
      <c r="H106" s="8">
        <v>37527</v>
      </c>
      <c r="I106" s="7" t="s">
        <v>374</v>
      </c>
      <c r="J106" s="7" t="s">
        <v>375</v>
      </c>
      <c r="K106" s="7" t="s">
        <v>125</v>
      </c>
      <c r="L106" s="7" t="s">
        <v>376</v>
      </c>
      <c r="M106" s="7" t="s">
        <v>227</v>
      </c>
    </row>
    <row r="107" spans="1:14" ht="13.7" customHeight="1">
      <c r="A107" s="9" t="s">
        <v>18</v>
      </c>
      <c r="B107" s="18">
        <v>6000</v>
      </c>
      <c r="C107" s="19">
        <v>63517</v>
      </c>
      <c r="D107" s="20">
        <f>B107/(C107-B107)</f>
        <v>0.10431698454370013</v>
      </c>
      <c r="E107" s="25">
        <v>56389.68</v>
      </c>
      <c r="F107" s="25">
        <v>57517.47</v>
      </c>
      <c r="G107" s="35">
        <f>(F107-E107)/E107</f>
        <v>1.9999936158531149E-2</v>
      </c>
      <c r="H107" s="8">
        <v>39571</v>
      </c>
      <c r="I107" s="7" t="s">
        <v>198</v>
      </c>
      <c r="J107" s="7" t="s">
        <v>199</v>
      </c>
      <c r="K107" s="7" t="s">
        <v>189</v>
      </c>
      <c r="L107" s="7" t="s">
        <v>190</v>
      </c>
      <c r="M107" s="14"/>
    </row>
    <row r="108" spans="1:14" ht="13.7" customHeight="1">
      <c r="A108" s="9" t="s">
        <v>53</v>
      </c>
      <c r="B108" s="18">
        <v>2500</v>
      </c>
      <c r="C108" s="19">
        <v>40237</v>
      </c>
      <c r="D108" s="20">
        <f>B108/(C108-B108)</f>
        <v>6.6247979436627177E-2</v>
      </c>
      <c r="E108" s="25">
        <v>36996.620000000003</v>
      </c>
      <c r="F108" s="25">
        <v>37736.550000000003</v>
      </c>
      <c r="G108" s="35">
        <f>(F108-E108)/E108</f>
        <v>1.9999935129209109E-2</v>
      </c>
      <c r="H108" s="8">
        <v>40827</v>
      </c>
      <c r="I108" s="7" t="s">
        <v>212</v>
      </c>
      <c r="J108" s="7" t="s">
        <v>213</v>
      </c>
      <c r="K108" s="7" t="s">
        <v>140</v>
      </c>
      <c r="L108" s="7" t="s">
        <v>141</v>
      </c>
      <c r="M108" s="14"/>
    </row>
    <row r="109" spans="1:14" ht="13.7" customHeight="1">
      <c r="A109" s="9" t="s">
        <v>37</v>
      </c>
      <c r="B109" s="18">
        <v>2600</v>
      </c>
      <c r="C109" s="19">
        <v>77433</v>
      </c>
      <c r="D109" s="20">
        <f>B109/(C109-B109)</f>
        <v>3.4744030040222897E-2</v>
      </c>
      <c r="E109" s="25">
        <v>73365.740000000005</v>
      </c>
      <c r="F109" s="25">
        <v>74833.05</v>
      </c>
      <c r="G109" s="35">
        <f>(F109-E109)/E109</f>
        <v>1.9999934574366694E-2</v>
      </c>
      <c r="H109" s="8">
        <v>32802</v>
      </c>
      <c r="I109" s="7" t="s">
        <v>218</v>
      </c>
      <c r="J109" s="7" t="s">
        <v>219</v>
      </c>
      <c r="K109" s="7" t="s">
        <v>144</v>
      </c>
      <c r="L109" s="7" t="s">
        <v>145</v>
      </c>
      <c r="M109" s="14"/>
    </row>
    <row r="110" spans="1:14" ht="13.7" customHeight="1">
      <c r="A110" s="9" t="s">
        <v>24</v>
      </c>
      <c r="B110" s="18">
        <v>3000</v>
      </c>
      <c r="C110" s="19">
        <v>67028</v>
      </c>
      <c r="D110" s="20">
        <f>B110/(C110-B110)</f>
        <v>4.6854501155744362E-2</v>
      </c>
      <c r="E110" s="25">
        <v>62772.71</v>
      </c>
      <c r="F110" s="25">
        <v>64028.160000000003</v>
      </c>
      <c r="G110" s="35">
        <f>(F110-E110)/E110</f>
        <v>1.9999933091944005E-2</v>
      </c>
      <c r="H110" s="8">
        <v>35007</v>
      </c>
      <c r="I110" s="7" t="s">
        <v>286</v>
      </c>
      <c r="J110" s="7" t="s">
        <v>287</v>
      </c>
      <c r="K110" s="7" t="s">
        <v>163</v>
      </c>
      <c r="L110" s="7" t="s">
        <v>167</v>
      </c>
      <c r="M110" s="7" t="s">
        <v>227</v>
      </c>
    </row>
    <row r="111" spans="1:14" ht="13.7" customHeight="1">
      <c r="A111" s="9" t="s">
        <v>6</v>
      </c>
      <c r="B111" s="18">
        <v>7500</v>
      </c>
      <c r="C111" s="19">
        <v>68486</v>
      </c>
      <c r="D111" s="20">
        <f>B111/(C111-B111)</f>
        <v>0.1229790443708392</v>
      </c>
      <c r="E111" s="25">
        <v>59789.71</v>
      </c>
      <c r="F111" s="25">
        <v>60985.5</v>
      </c>
      <c r="G111" s="35">
        <f>(F111-E111)/E111</f>
        <v>1.9999929753798787E-2</v>
      </c>
      <c r="H111" s="8">
        <v>35805</v>
      </c>
      <c r="I111" s="7" t="s">
        <v>335</v>
      </c>
      <c r="J111" s="7" t="s">
        <v>336</v>
      </c>
      <c r="K111" s="7" t="s">
        <v>144</v>
      </c>
      <c r="L111" s="7" t="s">
        <v>145</v>
      </c>
      <c r="M111" s="7" t="s">
        <v>227</v>
      </c>
    </row>
    <row r="112" spans="1:14" ht="13.7" customHeight="1">
      <c r="A112" s="9" t="s">
        <v>31</v>
      </c>
      <c r="B112" s="18">
        <v>3000</v>
      </c>
      <c r="C112" s="19">
        <v>60570</v>
      </c>
      <c r="D112" s="20">
        <f>B112/(C112-B112)</f>
        <v>5.2110474205315269E-2</v>
      </c>
      <c r="E112" s="25">
        <v>56440.7</v>
      </c>
      <c r="F112" s="25">
        <v>57569.51</v>
      </c>
      <c r="G112" s="35">
        <f>(F112-E112)/E112</f>
        <v>1.9999929129156886E-2</v>
      </c>
      <c r="H112" s="8">
        <v>36351</v>
      </c>
      <c r="I112" s="7" t="s">
        <v>306</v>
      </c>
      <c r="J112" s="7" t="s">
        <v>307</v>
      </c>
      <c r="K112" s="7" t="s">
        <v>163</v>
      </c>
      <c r="L112" s="7" t="s">
        <v>167</v>
      </c>
      <c r="M112" s="7" t="s">
        <v>227</v>
      </c>
    </row>
    <row r="113" spans="1:13" ht="13.7" customHeight="1">
      <c r="A113" s="9" t="s">
        <v>84</v>
      </c>
      <c r="B113" s="18">
        <v>3000</v>
      </c>
      <c r="C113" s="19">
        <v>65142</v>
      </c>
      <c r="D113" s="20">
        <f>B113/(C113-B113)</f>
        <v>4.8276527952109682E-2</v>
      </c>
      <c r="E113" s="25">
        <v>60923.74</v>
      </c>
      <c r="F113" s="25">
        <v>62142.21</v>
      </c>
      <c r="G113" s="35">
        <f>(F113-E113)/E113</f>
        <v>1.9999921212978736E-2</v>
      </c>
      <c r="H113" s="8">
        <v>38066</v>
      </c>
      <c r="I113" s="7" t="s">
        <v>195</v>
      </c>
      <c r="J113" s="7" t="s">
        <v>196</v>
      </c>
      <c r="K113" s="7" t="s">
        <v>193</v>
      </c>
      <c r="L113" s="7" t="s">
        <v>197</v>
      </c>
      <c r="M113" s="14"/>
    </row>
    <row r="114" spans="1:13" ht="13.7" customHeight="1">
      <c r="A114" s="9" t="s">
        <v>48</v>
      </c>
      <c r="B114" s="18">
        <v>11300</v>
      </c>
      <c r="C114" s="19">
        <v>61094</v>
      </c>
      <c r="D114" s="20">
        <f>B114/(C114-B114)</f>
        <v>0.22693497208499017</v>
      </c>
      <c r="E114" s="25">
        <v>48817.2</v>
      </c>
      <c r="F114" s="25">
        <v>49793.54</v>
      </c>
      <c r="G114" s="35">
        <f>(F114-E114)/E114</f>
        <v>1.9999918061666868E-2</v>
      </c>
      <c r="H114" s="8">
        <v>40369</v>
      </c>
      <c r="I114" s="7" t="s">
        <v>380</v>
      </c>
      <c r="J114" s="7" t="s">
        <v>381</v>
      </c>
      <c r="K114" s="7" t="s">
        <v>140</v>
      </c>
      <c r="L114" s="7" t="s">
        <v>382</v>
      </c>
      <c r="M114" s="5" t="s">
        <v>227</v>
      </c>
    </row>
    <row r="115" spans="1:13" ht="13.7" customHeight="1">
      <c r="A115" s="9" t="s">
        <v>69</v>
      </c>
      <c r="B115" s="18">
        <v>4000</v>
      </c>
      <c r="C115" s="19">
        <v>37536</v>
      </c>
      <c r="D115" s="20">
        <f>B115/(C115-B115)</f>
        <v>0.11927480916030535</v>
      </c>
      <c r="E115" s="25">
        <v>32878.68</v>
      </c>
      <c r="F115" s="25">
        <v>33536.25</v>
      </c>
      <c r="G115" s="35">
        <f>(F115-E115)/E115</f>
        <v>1.9999890506553174E-2</v>
      </c>
      <c r="H115" s="8">
        <v>41422</v>
      </c>
      <c r="I115" s="7" t="s">
        <v>299</v>
      </c>
      <c r="J115" s="7" t="s">
        <v>300</v>
      </c>
      <c r="K115" s="7" t="s">
        <v>130</v>
      </c>
      <c r="L115" s="7" t="s">
        <v>160</v>
      </c>
      <c r="M115" s="7" t="s">
        <v>227</v>
      </c>
    </row>
    <row r="116" spans="1:13" ht="13.7" customHeight="1">
      <c r="A116" s="9" t="s">
        <v>115</v>
      </c>
      <c r="B116" s="18">
        <v>4000</v>
      </c>
      <c r="C116" s="19">
        <v>43179</v>
      </c>
      <c r="D116" s="20">
        <f>B116/(C116-B116)</f>
        <v>0.10209551034993236</v>
      </c>
      <c r="E116" s="25">
        <v>38411.25</v>
      </c>
      <c r="F116" s="25">
        <v>39179.47</v>
      </c>
      <c r="G116" s="35">
        <f>(F116-E116)/E116</f>
        <v>1.9999869829802498E-2</v>
      </c>
      <c r="H116" s="8">
        <v>40831</v>
      </c>
      <c r="I116" s="7" t="s">
        <v>352</v>
      </c>
      <c r="J116" s="7" t="s">
        <v>353</v>
      </c>
      <c r="K116" s="7" t="s">
        <v>189</v>
      </c>
      <c r="L116" s="7" t="s">
        <v>190</v>
      </c>
      <c r="M116" s="7" t="s">
        <v>227</v>
      </c>
    </row>
    <row r="117" spans="1:13" ht="13.7" customHeight="1">
      <c r="A117" s="9" t="s">
        <v>99</v>
      </c>
      <c r="B117" s="18">
        <v>4500</v>
      </c>
      <c r="C117" s="19">
        <v>91105</v>
      </c>
      <c r="D117" s="20">
        <f>B117/(C117-B117)</f>
        <v>5.1960048496045262E-2</v>
      </c>
      <c r="E117" s="25">
        <v>89604.87</v>
      </c>
      <c r="F117" s="25">
        <v>91104.87</v>
      </c>
      <c r="G117" s="35">
        <f>(F117-E117)/E117</f>
        <v>1.6740161555951146E-2</v>
      </c>
      <c r="H117" s="8">
        <v>34146</v>
      </c>
      <c r="I117" s="7" t="s">
        <v>146</v>
      </c>
      <c r="J117" s="7" t="s">
        <v>147</v>
      </c>
      <c r="K117" s="7" t="s">
        <v>148</v>
      </c>
      <c r="L117" s="7" t="s">
        <v>149</v>
      </c>
      <c r="M117" s="7" t="s">
        <v>305</v>
      </c>
    </row>
    <row r="118" spans="1:13" ht="13.7" customHeight="1">
      <c r="A118" s="9" t="s">
        <v>83</v>
      </c>
      <c r="B118" s="18">
        <v>6000</v>
      </c>
      <c r="C118" s="19">
        <v>102641</v>
      </c>
      <c r="D118" s="20">
        <f>B118/(C118-B118)</f>
        <v>6.2085450274728116E-2</v>
      </c>
      <c r="E118" s="25">
        <v>94746.46</v>
      </c>
      <c r="F118" s="25">
        <v>94746.46</v>
      </c>
      <c r="G118" s="35">
        <f>(F118-E118)/E118</f>
        <v>0</v>
      </c>
      <c r="H118" s="8">
        <v>27986</v>
      </c>
      <c r="I118" s="7" t="s">
        <v>191</v>
      </c>
      <c r="J118" s="7" t="s">
        <v>192</v>
      </c>
      <c r="K118" s="7" t="s">
        <v>193</v>
      </c>
      <c r="L118" s="7" t="s">
        <v>194</v>
      </c>
      <c r="M118" s="14"/>
    </row>
    <row r="119" spans="1:13" ht="13.7" customHeight="1">
      <c r="A119" s="9" t="s">
        <v>27</v>
      </c>
      <c r="B119" s="18">
        <v>1480</v>
      </c>
      <c r="C119" s="19">
        <v>62643</v>
      </c>
      <c r="D119" s="20">
        <f>B119/(C119-B119)</f>
        <v>2.4197635825580825E-2</v>
      </c>
      <c r="E119" s="25">
        <v>61162.8</v>
      </c>
      <c r="F119" s="25">
        <v>61162.8</v>
      </c>
      <c r="G119" s="35">
        <f>(F119-E119)/E119</f>
        <v>0</v>
      </c>
      <c r="H119" s="8">
        <v>34916</v>
      </c>
      <c r="I119" s="7" t="s">
        <v>337</v>
      </c>
      <c r="J119" s="7" t="s">
        <v>338</v>
      </c>
      <c r="K119" s="7" t="s">
        <v>163</v>
      </c>
      <c r="L119" s="7" t="s">
        <v>164</v>
      </c>
      <c r="M119" s="14"/>
    </row>
    <row r="120" spans="1:13" ht="13.7" customHeight="1">
      <c r="A120" s="9" t="s">
        <v>23</v>
      </c>
      <c r="B120" s="18">
        <v>10000</v>
      </c>
      <c r="C120" s="19">
        <v>57931</v>
      </c>
      <c r="D120" s="20">
        <f>B120/(C120-B120)</f>
        <v>0.20863324362103858</v>
      </c>
      <c r="E120" s="25">
        <v>47930.61</v>
      </c>
      <c r="F120" s="25">
        <v>47930.61</v>
      </c>
      <c r="G120" s="35">
        <f>(F120-E120)/E120</f>
        <v>0</v>
      </c>
      <c r="H120" s="8">
        <v>35645</v>
      </c>
      <c r="I120" s="7" t="s">
        <v>263</v>
      </c>
      <c r="J120" s="7" t="s">
        <v>264</v>
      </c>
      <c r="K120" s="7" t="s">
        <v>163</v>
      </c>
      <c r="L120" s="7" t="s">
        <v>265</v>
      </c>
      <c r="M120" s="14"/>
    </row>
    <row r="121" spans="1:13" ht="13.7" customHeight="1">
      <c r="A121" s="9" t="s">
        <v>98</v>
      </c>
      <c r="B121" s="18">
        <v>12042</v>
      </c>
      <c r="C121" s="19">
        <v>100943</v>
      </c>
      <c r="D121" s="20">
        <f>B121/(C121-B121)</f>
        <v>0.13545404438645234</v>
      </c>
      <c r="E121" s="25">
        <v>88900.66</v>
      </c>
      <c r="F121" s="25">
        <v>88900.66</v>
      </c>
      <c r="G121" s="35">
        <f>(F121-E121)/E121</f>
        <v>0</v>
      </c>
      <c r="H121" s="8">
        <v>36370</v>
      </c>
      <c r="I121" s="7" t="s">
        <v>146</v>
      </c>
      <c r="J121" s="7" t="s">
        <v>147</v>
      </c>
      <c r="K121" s="7" t="s">
        <v>148</v>
      </c>
      <c r="L121" s="7" t="s">
        <v>149</v>
      </c>
      <c r="M121" s="14"/>
    </row>
    <row r="122" spans="1:13" ht="13.7" customHeight="1">
      <c r="A122" s="9" t="s">
        <v>403</v>
      </c>
      <c r="B122" s="18">
        <v>10000</v>
      </c>
      <c r="C122" s="19">
        <v>90000</v>
      </c>
      <c r="D122" s="20">
        <f>B122/(C122-B122)</f>
        <v>0.125</v>
      </c>
      <c r="E122" s="25">
        <v>80000</v>
      </c>
      <c r="F122" s="25">
        <v>80000</v>
      </c>
      <c r="G122" s="35">
        <f>(F122-E122)/E122</f>
        <v>0</v>
      </c>
      <c r="H122" s="8">
        <v>36512</v>
      </c>
      <c r="I122" s="7" t="s">
        <v>341</v>
      </c>
      <c r="J122" s="7" t="s">
        <v>342</v>
      </c>
      <c r="K122" s="7" t="s">
        <v>189</v>
      </c>
      <c r="L122" s="7" t="s">
        <v>190</v>
      </c>
      <c r="M122" s="7" t="s">
        <v>227</v>
      </c>
    </row>
    <row r="123" spans="1:13" ht="13.7" customHeight="1">
      <c r="A123" s="9" t="s">
        <v>111</v>
      </c>
      <c r="B123" s="18">
        <v>4000</v>
      </c>
      <c r="C123" s="19">
        <v>55295</v>
      </c>
      <c r="D123" s="20">
        <f>B123/(C123-B123)</f>
        <v>7.7980309971732137E-2</v>
      </c>
      <c r="E123" s="25">
        <v>51295.12</v>
      </c>
      <c r="F123" s="25">
        <v>51295.12</v>
      </c>
      <c r="G123" s="35">
        <f>(F123-E123)/E123</f>
        <v>0</v>
      </c>
      <c r="H123" s="8">
        <v>36736</v>
      </c>
      <c r="I123" s="7" t="s">
        <v>249</v>
      </c>
      <c r="J123" s="7" t="s">
        <v>250</v>
      </c>
      <c r="K123" s="7" t="s">
        <v>125</v>
      </c>
      <c r="L123" s="7" t="s">
        <v>251</v>
      </c>
      <c r="M123" s="7" t="s">
        <v>252</v>
      </c>
    </row>
    <row r="124" spans="1:13" ht="13.7" customHeight="1">
      <c r="A124" s="9" t="s">
        <v>112</v>
      </c>
      <c r="B124" s="18">
        <v>4000</v>
      </c>
      <c r="C124" s="19">
        <v>52505</v>
      </c>
      <c r="D124" s="20">
        <f>B124/(C124-B124)</f>
        <v>8.2465725182970823E-2</v>
      </c>
      <c r="E124" s="25">
        <v>48504.71</v>
      </c>
      <c r="F124" s="25">
        <v>48504.71</v>
      </c>
      <c r="G124" s="35">
        <f>(F124-E124)/E124</f>
        <v>0</v>
      </c>
      <c r="H124" s="8">
        <v>37079</v>
      </c>
      <c r="I124" s="7" t="s">
        <v>290</v>
      </c>
      <c r="J124" s="7" t="s">
        <v>287</v>
      </c>
      <c r="K124" s="7" t="s">
        <v>125</v>
      </c>
      <c r="L124" s="7" t="s">
        <v>133</v>
      </c>
      <c r="M124" s="7" t="s">
        <v>252</v>
      </c>
    </row>
    <row r="125" spans="1:13" ht="13.7" customHeight="1">
      <c r="A125" s="9" t="s">
        <v>62</v>
      </c>
      <c r="B125" s="18">
        <v>2502</v>
      </c>
      <c r="C125" s="19">
        <v>54050</v>
      </c>
      <c r="D125" s="20">
        <f>B125/(C125-B125)</f>
        <v>4.8537285636688132E-2</v>
      </c>
      <c r="E125" s="25">
        <v>51547.7</v>
      </c>
      <c r="F125" s="25">
        <v>51547.7</v>
      </c>
      <c r="G125" s="35">
        <f>(F125-E125)/E125</f>
        <v>0</v>
      </c>
      <c r="H125" s="8">
        <v>37100</v>
      </c>
      <c r="I125" s="7" t="s">
        <v>165</v>
      </c>
      <c r="J125" s="7" t="s">
        <v>166</v>
      </c>
      <c r="K125" s="7" t="s">
        <v>163</v>
      </c>
      <c r="L125" s="7" t="s">
        <v>167</v>
      </c>
      <c r="M125" s="14"/>
    </row>
    <row r="126" spans="1:13" ht="13.7" customHeight="1">
      <c r="A126" s="9" t="s">
        <v>42</v>
      </c>
      <c r="B126" s="18">
        <v>1900</v>
      </c>
      <c r="C126" s="19">
        <v>52571</v>
      </c>
      <c r="D126" s="20">
        <f>B126/(C126-B126)</f>
        <v>3.7496793037437588E-2</v>
      </c>
      <c r="E126" s="25">
        <v>50670.92</v>
      </c>
      <c r="F126" s="25">
        <v>50670.92</v>
      </c>
      <c r="G126" s="35">
        <f>(F126-E126)/E126</f>
        <v>0</v>
      </c>
      <c r="H126" s="8">
        <v>37310</v>
      </c>
      <c r="I126" s="7" t="s">
        <v>290</v>
      </c>
      <c r="J126" s="7" t="s">
        <v>371</v>
      </c>
      <c r="K126" s="7" t="s">
        <v>144</v>
      </c>
      <c r="L126" s="7" t="s">
        <v>204</v>
      </c>
      <c r="M126" s="7" t="s">
        <v>252</v>
      </c>
    </row>
    <row r="127" spans="1:13" ht="13.7" customHeight="1">
      <c r="A127" s="9" t="s">
        <v>278</v>
      </c>
      <c r="B127" s="18">
        <v>5000</v>
      </c>
      <c r="C127" s="19">
        <v>50417</v>
      </c>
      <c r="D127" s="20">
        <f>B127/(C127-B127)</f>
        <v>0.11009093511240284</v>
      </c>
      <c r="E127" s="25">
        <v>45417.04</v>
      </c>
      <c r="F127" s="25">
        <v>45417.04</v>
      </c>
      <c r="G127" s="35">
        <f>(F127-E127)/E127</f>
        <v>0</v>
      </c>
      <c r="H127" s="8">
        <v>38762</v>
      </c>
      <c r="I127" s="7" t="s">
        <v>279</v>
      </c>
      <c r="J127" s="7" t="s">
        <v>280</v>
      </c>
      <c r="K127" s="7" t="s">
        <v>144</v>
      </c>
      <c r="L127" s="7" t="s">
        <v>224</v>
      </c>
      <c r="M127" s="7" t="s">
        <v>252</v>
      </c>
    </row>
    <row r="128" spans="1:13" ht="13.7" customHeight="1">
      <c r="A128" s="9" t="s">
        <v>10</v>
      </c>
      <c r="B128" s="18">
        <v>8500</v>
      </c>
      <c r="C128" s="19">
        <v>46448</v>
      </c>
      <c r="D128" s="20">
        <f>B128/(C128-B128)</f>
        <v>0.22399072414883525</v>
      </c>
      <c r="E128" s="25">
        <v>37947.64</v>
      </c>
      <c r="F128" s="25">
        <v>37947.64</v>
      </c>
      <c r="G128" s="35">
        <f>(F128-E128)/E128</f>
        <v>0</v>
      </c>
      <c r="H128" s="8">
        <v>39039</v>
      </c>
      <c r="I128" s="7" t="s">
        <v>369</v>
      </c>
      <c r="J128" s="7" t="s">
        <v>370</v>
      </c>
      <c r="K128" s="7" t="s">
        <v>163</v>
      </c>
      <c r="L128" s="7" t="s">
        <v>167</v>
      </c>
      <c r="M128" s="7" t="s">
        <v>252</v>
      </c>
    </row>
    <row r="129" spans="1:13" ht="13.7" customHeight="1">
      <c r="A129" s="9" t="s">
        <v>14</v>
      </c>
      <c r="B129" s="18">
        <v>6500</v>
      </c>
      <c r="C129" s="19">
        <v>38985</v>
      </c>
      <c r="D129" s="20">
        <f>B129/(C129-B129)</f>
        <v>0.20009235031553024</v>
      </c>
      <c r="E129" s="25">
        <v>32485.24</v>
      </c>
      <c r="F129" s="25">
        <v>32485.24</v>
      </c>
      <c r="G129" s="35">
        <f>(F129-E129)/E129</f>
        <v>0</v>
      </c>
      <c r="H129" s="8">
        <v>40418</v>
      </c>
      <c r="I129" s="7" t="s">
        <v>214</v>
      </c>
      <c r="J129" s="7" t="s">
        <v>215</v>
      </c>
      <c r="K129" s="7" t="s">
        <v>130</v>
      </c>
      <c r="L129" s="7" t="s">
        <v>131</v>
      </c>
      <c r="M129" s="7" t="s">
        <v>252</v>
      </c>
    </row>
    <row r="130" spans="1:13" ht="13.7" customHeight="1">
      <c r="A130" s="9" t="s">
        <v>109</v>
      </c>
      <c r="B130" s="18">
        <v>5000</v>
      </c>
      <c r="C130" s="19">
        <v>38236</v>
      </c>
      <c r="D130" s="20">
        <f>B130/(C130-B130)</f>
        <v>0.15043928270550005</v>
      </c>
      <c r="E130" s="24">
        <v>33235.56</v>
      </c>
      <c r="F130" s="24">
        <v>33235.56</v>
      </c>
      <c r="G130" s="35">
        <f>(F130-E130)/E130</f>
        <v>0</v>
      </c>
      <c r="H130" s="6">
        <v>40859</v>
      </c>
      <c r="I130" s="5" t="s">
        <v>214</v>
      </c>
      <c r="J130" s="5" t="s">
        <v>215</v>
      </c>
      <c r="K130" s="5" t="s">
        <v>125</v>
      </c>
      <c r="L130" s="5" t="s">
        <v>176</v>
      </c>
      <c r="M130" s="5" t="s">
        <v>252</v>
      </c>
    </row>
    <row r="131" spans="1:13" ht="13.7" customHeight="1">
      <c r="A131" s="9" t="s">
        <v>43</v>
      </c>
      <c r="B131" s="18">
        <v>5000</v>
      </c>
      <c r="C131" s="19">
        <v>34538</v>
      </c>
      <c r="D131" s="20">
        <f>B131/(C131-B131)</f>
        <v>0.16927347823143071</v>
      </c>
      <c r="E131" s="25">
        <v>29538.18</v>
      </c>
      <c r="F131" s="25">
        <v>29538.18</v>
      </c>
      <c r="G131" s="35">
        <f>(F131-E131)/E131</f>
        <v>0</v>
      </c>
      <c r="H131" s="8">
        <v>41603</v>
      </c>
      <c r="I131" s="7" t="s">
        <v>214</v>
      </c>
      <c r="J131" s="7" t="s">
        <v>215</v>
      </c>
      <c r="K131" s="7" t="s">
        <v>144</v>
      </c>
      <c r="L131" s="7" t="s">
        <v>145</v>
      </c>
      <c r="M131" s="14"/>
    </row>
    <row r="132" spans="1:13" ht="13.7" customHeight="1">
      <c r="A132" s="9" t="s">
        <v>400</v>
      </c>
      <c r="B132" s="18">
        <v>3000</v>
      </c>
      <c r="C132" s="19">
        <v>41760</v>
      </c>
      <c r="D132" s="20">
        <f>B132/(C132-B132)</f>
        <v>7.7399380804953566E-2</v>
      </c>
      <c r="E132" s="25">
        <v>38760</v>
      </c>
      <c r="F132" s="25">
        <v>38760</v>
      </c>
      <c r="G132" s="35">
        <f>(F132-E132)/E132</f>
        <v>0</v>
      </c>
      <c r="H132" s="8">
        <v>41671</v>
      </c>
      <c r="I132" s="7" t="s">
        <v>214</v>
      </c>
      <c r="J132" s="7" t="s">
        <v>215</v>
      </c>
      <c r="K132" s="7" t="s">
        <v>144</v>
      </c>
      <c r="L132" s="7" t="s">
        <v>224</v>
      </c>
      <c r="M132" s="14"/>
    </row>
    <row r="133" spans="1:13" ht="13.7" customHeight="1">
      <c r="A133" s="9" t="s">
        <v>419</v>
      </c>
      <c r="B133" s="18">
        <v>5000</v>
      </c>
      <c r="C133" s="19">
        <v>55000</v>
      </c>
      <c r="D133" s="20">
        <f>B133/(C133-B133)</f>
        <v>0.1</v>
      </c>
      <c r="E133" s="26">
        <v>50000</v>
      </c>
      <c r="F133" s="25">
        <v>50000</v>
      </c>
      <c r="G133" s="35">
        <f>(F133-E133)/E133</f>
        <v>0</v>
      </c>
      <c r="H133" s="16">
        <v>41884</v>
      </c>
      <c r="I133" s="2" t="s">
        <v>198</v>
      </c>
      <c r="J133" s="2" t="s">
        <v>215</v>
      </c>
      <c r="K133" s="2" t="s">
        <v>130</v>
      </c>
      <c r="L133" s="2" t="s">
        <v>259</v>
      </c>
      <c r="M133" s="14"/>
    </row>
    <row r="134" spans="1:13" s="17" customFormat="1" ht="13.7" customHeight="1">
      <c r="B134" s="18"/>
      <c r="C134" s="19"/>
      <c r="D134" s="20"/>
      <c r="G134" s="28"/>
    </row>
    <row r="135" spans="1:13" ht="13.7" customHeight="1">
      <c r="B135" s="18">
        <f>SUM(B2:B134)</f>
        <v>658589</v>
      </c>
    </row>
    <row r="137" spans="1:13" ht="13.7" customHeight="1">
      <c r="H13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A3" sqref="A3"/>
    </sheetView>
  </sheetViews>
  <sheetFormatPr defaultRowHeight="15"/>
  <cols>
    <col min="1" max="1" width="68.7109375" customWidth="1"/>
  </cols>
  <sheetData>
    <row r="1" spans="1:14" ht="15.75">
      <c r="A1" s="9" t="s">
        <v>406</v>
      </c>
      <c r="B1" s="1"/>
      <c r="C1" s="1"/>
      <c r="D1" s="1"/>
      <c r="E1" s="1"/>
      <c r="F1" s="1"/>
      <c r="G1" s="1"/>
      <c r="H1" s="1"/>
      <c r="I1" s="1"/>
      <c r="J1" s="1"/>
    </row>
    <row r="2" spans="1:14" s="13" customFormat="1" ht="13.7" customHeight="1">
      <c r="A2" s="9" t="s">
        <v>420</v>
      </c>
      <c r="B2" s="10">
        <v>2288</v>
      </c>
      <c r="C2" s="11">
        <v>51000</v>
      </c>
      <c r="D2" s="12">
        <f>B2/(C2-B2)</f>
        <v>4.6969945803908689E-2</v>
      </c>
      <c r="E2" s="14"/>
      <c r="F2" s="14"/>
      <c r="G2" s="14"/>
      <c r="H2" s="14"/>
      <c r="I2" s="14"/>
      <c r="J2" s="14"/>
      <c r="K2" s="15"/>
      <c r="L2" s="15"/>
      <c r="N2" s="15"/>
    </row>
    <row r="4" spans="1:14" s="1" customFormat="1" ht="15.75">
      <c r="A4" s="9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2015-01-30T14:48:51Z</cp:lastPrinted>
  <dcterms:created xsi:type="dcterms:W3CDTF">2015-01-25T14:20:47Z</dcterms:created>
  <dcterms:modified xsi:type="dcterms:W3CDTF">2015-02-02T14:02:53Z</dcterms:modified>
</cp:coreProperties>
</file>